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6080" windowHeight="13740" tabRatio="282" activeTab="1"/>
  </bookViews>
  <sheets>
    <sheet name="大会注意事項" sheetId="1" r:id="rId1"/>
    <sheet name="シングルス" sheetId="2" r:id="rId2"/>
    <sheet name="ダブルス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<sst xmlns="http://schemas.openxmlformats.org/spreadsheetml/2006/main" count="350" uniqueCount="203">
  <si>
    <t>6-0</t>
  </si>
  <si>
    <t>6-0</t>
  </si>
  <si>
    <t>6-1</t>
  </si>
  <si>
    <t>1R</t>
  </si>
  <si>
    <t>6-1</t>
  </si>
  <si>
    <t>6-4</t>
  </si>
  <si>
    <t>6-2</t>
  </si>
  <si>
    <t>6-0</t>
  </si>
  <si>
    <t>6-4</t>
  </si>
  <si>
    <t>7-6</t>
  </si>
  <si>
    <t>※周辺の路上・駐車場では、練習（ラリー、ボレーボレー 等）をしない様にお願いします。</t>
  </si>
  <si>
    <t>コート設営終了後に練習を行ってください。</t>
  </si>
  <si>
    <t>隈元　志保</t>
  </si>
  <si>
    <t>※生目の杜テニスコートは、AM9:00以前にきても練習コートがありませんのでまず受付を　済ませ、</t>
  </si>
  <si>
    <t>サンタハウス</t>
  </si>
  <si>
    <t>魚住　竜司</t>
  </si>
  <si>
    <t>6-0</t>
  </si>
  <si>
    <t>6-1</t>
  </si>
  <si>
    <t>6-3</t>
  </si>
  <si>
    <t>7-6</t>
  </si>
  <si>
    <t>6-2</t>
  </si>
  <si>
    <t>7-5</t>
  </si>
  <si>
    <t>7-5</t>
  </si>
  <si>
    <t>6-0</t>
  </si>
  <si>
    <t>6-0</t>
  </si>
  <si>
    <t>6-1</t>
  </si>
  <si>
    <t>6-4</t>
  </si>
  <si>
    <t>6-1</t>
  </si>
  <si>
    <t>6-3</t>
  </si>
  <si>
    <t>7-6</t>
  </si>
  <si>
    <t>6-4</t>
  </si>
  <si>
    <t>6-1</t>
  </si>
  <si>
    <t>7-5</t>
  </si>
  <si>
    <t>6-3</t>
  </si>
  <si>
    <t>6-4</t>
  </si>
  <si>
    <t>6-1</t>
  </si>
  <si>
    <t>6-3</t>
  </si>
  <si>
    <t>6-1</t>
  </si>
  <si>
    <t>須志田　怜</t>
  </si>
  <si>
    <t>BREAK</t>
  </si>
  <si>
    <t>押川　　駿</t>
  </si>
  <si>
    <t>ルネサンスｊｒ</t>
  </si>
  <si>
    <t>末吉　鼓太朗</t>
  </si>
  <si>
    <t>浜田　大志</t>
  </si>
  <si>
    <t>住吉Ｊｒ</t>
  </si>
  <si>
    <t>福岡　大雅</t>
  </si>
  <si>
    <t>ＭＴＦ</t>
  </si>
  <si>
    <t>外山　光</t>
  </si>
  <si>
    <t>小泉　亮太</t>
  </si>
  <si>
    <t>豊國　想太</t>
  </si>
  <si>
    <t>イワキリＪｒ</t>
  </si>
  <si>
    <t>中山　健仁</t>
  </si>
  <si>
    <t>合澤　彰朗</t>
  </si>
  <si>
    <t>松田　悠生</t>
  </si>
  <si>
    <t>竹之内　大輝</t>
  </si>
  <si>
    <t>清武Ｊr</t>
  </si>
  <si>
    <t>名越　　光</t>
  </si>
  <si>
    <t>名越　大地</t>
  </si>
  <si>
    <t>井之上　拓巳</t>
  </si>
  <si>
    <t>横山　彰人</t>
  </si>
  <si>
    <t>チームファイナル</t>
  </si>
  <si>
    <t>本田　嵩稀</t>
  </si>
  <si>
    <t>児玉　知樹</t>
  </si>
  <si>
    <t>染矢　和仁</t>
  </si>
  <si>
    <t>延岡ロイヤルJr.</t>
  </si>
  <si>
    <t>シード順位①デン　正希②染矢　和仁③〜④名越　　光／魚住　竜司</t>
  </si>
  <si>
    <t>女子シングルス組み合わせ</t>
  </si>
  <si>
    <t>藤本　海月</t>
  </si>
  <si>
    <t>中村　芽玖</t>
  </si>
  <si>
    <t>戸髙摩美</t>
  </si>
  <si>
    <t>鳥越　まみ</t>
  </si>
  <si>
    <t>西田　百花</t>
  </si>
  <si>
    <t>坂本　陽菜</t>
  </si>
  <si>
    <t>東　美月</t>
  </si>
  <si>
    <t>一政　絢乃</t>
  </si>
  <si>
    <t>郡　芽菜</t>
  </si>
  <si>
    <t>末吉　美優</t>
  </si>
  <si>
    <t>ドリームジュニア</t>
  </si>
  <si>
    <t>前原　舞乃</t>
  </si>
  <si>
    <t>甲斐　未央</t>
  </si>
  <si>
    <t>郡　風花</t>
  </si>
  <si>
    <t>矢野　有紗美</t>
  </si>
  <si>
    <t>西田　有里</t>
  </si>
  <si>
    <t>よだきんぼJr</t>
  </si>
  <si>
    <t>寺田　愛実</t>
  </si>
  <si>
    <t>猪野ひより</t>
  </si>
  <si>
    <t>野辺　美優</t>
  </si>
  <si>
    <t>新坂　なつき</t>
  </si>
  <si>
    <t>男女シングルス・ダブルス</t>
  </si>
  <si>
    <t>準決勝・決勝</t>
  </si>
  <si>
    <t>準決勝・決勝</t>
  </si>
  <si>
    <t>試合球　ダンロップフォート</t>
  </si>
  <si>
    <t>4人リーグの試合順①NO.1対NO.2②NO.3対NO.4③NO.1対NO.3④NO.2対NO.4⑤NO.1対NO.4⑥NO.2対NO.3</t>
  </si>
  <si>
    <t>黒木　日菜子</t>
  </si>
  <si>
    <t>引地　美結</t>
  </si>
  <si>
    <t>シード順位①藤本　海月②引地　美結③〜④寺田　愛実／坂本　陽菜</t>
  </si>
  <si>
    <t>勝敗</t>
  </si>
  <si>
    <t>勝率</t>
  </si>
  <si>
    <t>順位</t>
  </si>
  <si>
    <t>ー</t>
  </si>
  <si>
    <t>勝</t>
  </si>
  <si>
    <t>敗</t>
  </si>
  <si>
    <t>猪野　ひより</t>
  </si>
  <si>
    <t>デン　正希</t>
  </si>
  <si>
    <t>宮崎県ジュニアテニストーナメント（小学生の部）　4/24（土）２５（日）生目の杜テニスコート</t>
  </si>
  <si>
    <t>男子シングルス組み合わせ</t>
  </si>
  <si>
    <t>NO.</t>
  </si>
  <si>
    <t>NAME</t>
  </si>
  <si>
    <t>QF</t>
  </si>
  <si>
    <t>SF</t>
  </si>
  <si>
    <t>F</t>
  </si>
  <si>
    <t>敗者</t>
  </si>
  <si>
    <t>本戦</t>
  </si>
  <si>
    <t>チームミリオン</t>
  </si>
  <si>
    <t>BYE</t>
  </si>
  <si>
    <t>高橋　流星</t>
  </si>
  <si>
    <t>日南ＴＣジュニア</t>
  </si>
  <si>
    <t>新名　達也</t>
  </si>
  <si>
    <t>ロイヤルＪｒ</t>
  </si>
  <si>
    <t>杉山　零旺</t>
  </si>
  <si>
    <t>シーガイアＪｒ.</t>
  </si>
  <si>
    <t>春山　慶太</t>
  </si>
  <si>
    <t>ライジングサンＨＪＣ</t>
  </si>
  <si>
    <t>寺尾　友希</t>
  </si>
  <si>
    <r>
      <t>平成</t>
    </r>
    <r>
      <rPr>
        <b/>
        <sz val="14"/>
        <color indexed="8"/>
        <rFont val="HG丸ｺﾞｼｯｸM-PRO"/>
        <family val="3"/>
      </rPr>
      <t>21</t>
    </r>
    <r>
      <rPr>
        <b/>
        <sz val="14"/>
        <rFont val="ヒラギノ角ゴ ProN W3"/>
        <family val="3"/>
      </rPr>
      <t>年度　宮崎県ジュニアテニストーナメント</t>
    </r>
  </si>
  <si>
    <t>小学生の部　大会要項</t>
  </si>
  <si>
    <t>（主　　催）</t>
  </si>
  <si>
    <t>宮崎県テニス協会　ジュニア委員会</t>
  </si>
  <si>
    <t>（期　　日）</t>
  </si>
  <si>
    <t>6-0</t>
  </si>
  <si>
    <t>6-0</t>
  </si>
  <si>
    <t>6-0</t>
  </si>
  <si>
    <t>6-0</t>
  </si>
  <si>
    <t>2R</t>
  </si>
  <si>
    <t>QF</t>
  </si>
  <si>
    <t>8-4</t>
  </si>
  <si>
    <t>8-3</t>
  </si>
  <si>
    <t>8-4</t>
  </si>
  <si>
    <t>●3位決定戦</t>
  </si>
  <si>
    <t>8-5</t>
  </si>
  <si>
    <t>8-5</t>
  </si>
  <si>
    <t>8-6</t>
  </si>
  <si>
    <t>8-1</t>
  </si>
  <si>
    <t>8-6</t>
  </si>
  <si>
    <t>平成22年4月25日（土）・26日（日）</t>
  </si>
  <si>
    <t>3人リーグの試合順①NO.1対NO.2②NO.1対NO.3③NO.2対NO.3</t>
  </si>
  <si>
    <t>宮崎県ジュニアテニストーナメント（小学生の部）　4/24（土）２５（日）生目の杜テニスコート</t>
  </si>
  <si>
    <t>男子ダブルス組み合わせ</t>
  </si>
  <si>
    <t>女子ダブルス組み合わせ</t>
  </si>
  <si>
    <t>名前</t>
  </si>
  <si>
    <t>クラブ名</t>
  </si>
  <si>
    <t>デン　正希</t>
  </si>
  <si>
    <t>チームミリオン</t>
  </si>
  <si>
    <t>染矢　和仁</t>
  </si>
  <si>
    <t>延岡ロイヤルJr.</t>
  </si>
  <si>
    <t>シーガイア</t>
  </si>
  <si>
    <t>ルネサンスＪｒ.</t>
  </si>
  <si>
    <t xml:space="preserve">8ゲームマッチにて行います。セットブレークルール/第１ゲーム終了後すぐにチェンジコート   </t>
  </si>
  <si>
    <t xml:space="preserve"> 敗者トーナメントは、１セットマッチ（６－６後１２ポイントタイブレーク）デュースありで  </t>
  </si>
  <si>
    <r>
      <t>１セットマッチ（６－６後１２ポイントタイブレーク）デュースあり　準決勝・決勝は、</t>
    </r>
    <r>
      <rPr>
        <sz val="9"/>
        <color indexed="8"/>
        <rFont val="A-OTF 新ゴ Pro M"/>
        <family val="3"/>
      </rPr>
      <t xml:space="preserve">      </t>
    </r>
  </si>
  <si>
    <t>行います。本戦トーナメント終了時までとし、途中で打ち切りする場合がありますが</t>
  </si>
  <si>
    <t>ご了承お願いします。日本テニス協会の　諸規則によって行います。</t>
  </si>
  <si>
    <t>フェアプレーの精神を理解し，いついかなる時でも，スポーツマンシップにのっとった行動をとること。</t>
  </si>
  <si>
    <t>1R</t>
  </si>
  <si>
    <t>2R</t>
  </si>
  <si>
    <t>（会　　場）</t>
  </si>
  <si>
    <t>生目の杜運動公園テニスコート</t>
  </si>
  <si>
    <t>（集合時間）</t>
  </si>
  <si>
    <t>AM9:00受付　AM9:30試合開始</t>
  </si>
  <si>
    <t>（種　　目）</t>
  </si>
  <si>
    <t>シングルスベスト４及びダブルス２位までの選手は中学生の部</t>
  </si>
  <si>
    <t>生目の杜6/27（土）28（日）木花7/12（日）に出場できます。</t>
  </si>
  <si>
    <t>（試合方法）</t>
  </si>
  <si>
    <t>ダブルスは、リーグ戦で行います。</t>
  </si>
  <si>
    <r>
      <t>リーグでの順位は①勝率②直接対決③ゲーム取得率（取得ゲーム</t>
    </r>
    <r>
      <rPr>
        <sz val="9"/>
        <color indexed="8"/>
        <rFont val="ＭＳ Ｐゴシック"/>
        <family val="3"/>
      </rPr>
      <t>÷</t>
    </r>
    <r>
      <rPr>
        <sz val="9"/>
        <color indexed="8"/>
        <rFont val="A-OTF 新ゴ Pro M"/>
        <family val="3"/>
      </rPr>
      <t>総ゲーム）の順に決定</t>
    </r>
  </si>
  <si>
    <t>（試合日程）</t>
  </si>
  <si>
    <t>4月24日（土）</t>
  </si>
  <si>
    <t>4月25日（日）</t>
  </si>
  <si>
    <t>男子シングルス</t>
  </si>
  <si>
    <t>本戦トーナメント3Rまで/敗者戦</t>
  </si>
  <si>
    <t>男子ダブルス</t>
  </si>
  <si>
    <t>リーグ戦</t>
  </si>
  <si>
    <t>女子シングルス</t>
  </si>
  <si>
    <t>女子ダブルス</t>
  </si>
  <si>
    <t>残り試合</t>
  </si>
  <si>
    <t>（大会注意事項）</t>
  </si>
  <si>
    <t>天候不良の場合も各自で判断せず，必ず会場に集合すること。</t>
  </si>
  <si>
    <t>テニスウエアを着用して下さい。</t>
  </si>
  <si>
    <t>試合前のウォーミングアップはサービス４本のみとします。</t>
  </si>
  <si>
    <t>試合の円滑な運営に協力すること。</t>
  </si>
  <si>
    <t>・オーダーオブプレーの控え選手で、番号の若い選手がボールを受け取る。</t>
  </si>
  <si>
    <t>・控え選手は、両者とも指定されたコートの後方で待機する。</t>
  </si>
  <si>
    <t>・試合開始時、必ず対戦相手を確認する。</t>
  </si>
  <si>
    <t>・前の試合が終了したらすぐにコートに入る。（5分経過後は棄権となります）</t>
  </si>
  <si>
    <t>・試合が終了したら、勝者がボール、スコアを本部に届ける。</t>
  </si>
  <si>
    <t>天候等その他の事情により日程・試合方法が変更になる場合があります。</t>
  </si>
  <si>
    <t>※ごみは必ず各自持ち帰ってください。また、各クラブでごみ袋を用意し、</t>
  </si>
  <si>
    <t>　帰る際に会場周辺のごみ拾いをしてください。※会場・施設利用のマナーを厳守のこと。</t>
  </si>
  <si>
    <t>仮ドローで名前・所属に誤字・訂正等がございましたら、恐れ入りますが印刷の都合上、</t>
  </si>
  <si>
    <t>4月19日(月)19：００までに、下記へご連絡ください。</t>
  </si>
  <si>
    <t>宮崎県テニス協会　FAX：0985-21-1312　メール：mtennis@mtennis.org</t>
  </si>
  <si>
    <t>運営担当　サンタハウスTC　　岩田　誠　TEL&amp;FAX09823892</t>
  </si>
  <si>
    <t xml:space="preserve">                                                           MAIL:santa@santahouse.jp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</si>
</sst>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\6\-\1"/>
    <numFmt numFmtId="178" formatCode="[&lt;=999]000;[&lt;=99999]000\-00;000\-0000"/>
    <numFmt numFmtId="179" formatCode="0.0_);[Red]\(0.0\)"/>
  </numFmts>
  <fonts count="56">
    <font>
      <sz val="10"/>
      <name val="ヒラギノ角ゴ ProN W3"/>
      <family val="3"/>
    </font>
    <font>
      <sz val="10"/>
      <name val="Arial"/>
      <family val="2"/>
    </font>
    <font>
      <sz val="11"/>
      <name val="ＭＳ Ｐゴシック"/>
      <family val="0"/>
    </font>
    <font>
      <sz val="12"/>
      <name val="HG丸ｺﾞｼｯｸM-PRO"/>
      <family val="3"/>
    </font>
    <font>
      <sz val="9"/>
      <name val="A-OTF 新ゴ Pro M"/>
      <family val="3"/>
    </font>
    <font>
      <sz val="9"/>
      <color indexed="8"/>
      <name val="A-OTF 新ゴ Pro M"/>
      <family val="3"/>
    </font>
    <font>
      <sz val="9"/>
      <color indexed="8"/>
      <name val="ＭＳ Ｐゴシック"/>
      <family val="3"/>
    </font>
    <font>
      <sz val="8"/>
      <name val="A-OTF 新ゴ Pro M"/>
      <family val="3"/>
    </font>
    <font>
      <sz val="11"/>
      <name val="ヒラギノ角ゴ ProN W3"/>
      <family val="3"/>
    </font>
    <font>
      <sz val="10"/>
      <name val="ＭＳ Ｐゴシック"/>
      <family val="3"/>
    </font>
    <font>
      <sz val="10"/>
      <name val="A-OTF 新ゴ Pro M"/>
      <family val="3"/>
    </font>
    <font>
      <sz val="9"/>
      <name val="ヒラギノ角ゴ ProN W3"/>
      <family val="3"/>
    </font>
    <font>
      <sz val="12"/>
      <name val="ＭＳ Ｐゴシック"/>
      <family val="3"/>
    </font>
    <font>
      <sz val="8"/>
      <color indexed="9"/>
      <name val="A-OTF 新ゴ Pro M"/>
      <family val="3"/>
    </font>
    <font>
      <sz val="8"/>
      <color indexed="9"/>
      <name val="ＭＳ Ｐゴシック"/>
      <family val="3"/>
    </font>
    <font>
      <sz val="12"/>
      <name val="ヒラギノ角ゴ ProN W3"/>
      <family val="3"/>
    </font>
    <font>
      <sz val="12"/>
      <color indexed="48"/>
      <name val="ヒラギノ角ゴ ProN W3"/>
      <family val="3"/>
    </font>
    <font>
      <sz val="10"/>
      <name val="ヒラギノ角ゴ ProN W6"/>
      <family val="3"/>
    </font>
    <font>
      <sz val="10"/>
      <color indexed="48"/>
      <name val="ヒラギノ角ゴ ProN W3"/>
      <family val="3"/>
    </font>
    <font>
      <sz val="9"/>
      <name val="ＭＳ Ｐゴシック"/>
      <family val="3"/>
    </font>
    <font>
      <sz val="10"/>
      <color indexed="8"/>
      <name val="A-OTF 新ゴ Pro M"/>
      <family val="3"/>
    </font>
    <font>
      <sz val="10"/>
      <color indexed="12"/>
      <name val="ヒラギノ角ゴ ProN W3"/>
      <family val="3"/>
    </font>
    <font>
      <sz val="8"/>
      <name val="ＭＳ Ｐゴシック"/>
      <family val="3"/>
    </font>
    <font>
      <b/>
      <sz val="11"/>
      <name val="ＭＳ Ｐゴシック"/>
      <family val="0"/>
    </font>
    <font>
      <sz val="6"/>
      <name val="ＭＳ Ｐゴシック"/>
      <family val="3"/>
    </font>
    <font>
      <u val="single"/>
      <sz val="10"/>
      <color indexed="12"/>
      <name val="ヒラギノ角ゴ ProN W3"/>
      <family val="3"/>
    </font>
    <font>
      <u val="single"/>
      <sz val="10"/>
      <color indexed="61"/>
      <name val="ヒラギノ角ゴ ProN W3"/>
      <family val="3"/>
    </font>
    <font>
      <b/>
      <sz val="14"/>
      <color indexed="8"/>
      <name val="ヒラギノ角ゴ ProN W3"/>
      <family val="3"/>
    </font>
    <font>
      <b/>
      <sz val="14"/>
      <color indexed="8"/>
      <name val="HG丸ｺﾞｼｯｸM-PRO"/>
      <family val="3"/>
    </font>
    <font>
      <b/>
      <sz val="14"/>
      <name val="ヒラギノ角ゴ ProN W3"/>
      <family val="3"/>
    </font>
    <font>
      <b/>
      <sz val="10"/>
      <name val="A-OTF 新ゴ Pro M"/>
      <family val="3"/>
    </font>
    <font>
      <sz val="8"/>
      <color indexed="10"/>
      <name val="A-OTF 新ゴ Pro M"/>
      <family val="3"/>
    </font>
    <font>
      <sz val="11"/>
      <name val="ＭＳ 明朝"/>
      <family val="1"/>
    </font>
    <font>
      <b/>
      <sz val="8"/>
      <name val="ＭＳ Ｐゴシック"/>
      <family val="3"/>
    </font>
    <font>
      <sz val="8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ヒラギノ角ゴ Pro W3"/>
      <family val="3"/>
    </font>
    <font>
      <sz val="10"/>
      <color indexed="9"/>
      <name val="ＭＳ Ｐゴシック"/>
      <family val="3"/>
    </font>
    <font>
      <sz val="10"/>
      <color indexed="8"/>
      <name val="ヒラギノ角ゴ ProN W3"/>
      <family val="3"/>
    </font>
    <font>
      <sz val="10"/>
      <color indexed="8"/>
      <name val="ヒラギノ角ゴ Pro W3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</fills>
  <borders count="9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/>
      <top>
        <color indexed="63"/>
      </top>
      <bottom style="thick">
        <color indexed="8"/>
      </bottom>
    </border>
    <border>
      <left style="thick">
        <color indexed="8"/>
      </left>
      <right style="thin"/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ck">
        <color indexed="8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/>
      <top style="thick">
        <color indexed="8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>
        <color indexed="8"/>
      </left>
      <right style="thick"/>
      <top>
        <color indexed="63"/>
      </top>
      <bottom style="thick">
        <color indexed="8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>
        <color indexed="8"/>
      </left>
      <right style="thick"/>
      <top>
        <color indexed="63"/>
      </top>
      <bottom style="thick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thin"/>
      <right style="thin">
        <color indexed="8"/>
      </right>
      <top style="thin"/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/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3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6" borderId="0" applyNumberFormat="0" applyBorder="0" applyAlignment="0" applyProtection="0"/>
    <xf numFmtId="0" fontId="55" fillId="9" borderId="0" applyNumberFormat="0" applyBorder="0" applyAlignment="0" applyProtection="0"/>
    <xf numFmtId="0" fontId="55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4" borderId="0" applyNumberFormat="0" applyBorder="0" applyAlignment="0" applyProtection="0"/>
    <xf numFmtId="0" fontId="40" fillId="0" borderId="0" applyNumberFormat="0" applyFill="0" applyBorder="0" applyAlignment="0" applyProtection="0"/>
    <xf numFmtId="0" fontId="51" fillId="15" borderId="1" applyNumberFormat="0" applyAlignment="0" applyProtection="0"/>
    <xf numFmtId="0" fontId="46" fillId="8" borderId="0" applyNumberFormat="0" applyBorder="0" applyAlignment="0" applyProtection="0"/>
    <xf numFmtId="9" fontId="2" fillId="0" borderId="0" applyFill="0" applyBorder="0" applyAlignment="0" applyProtection="0"/>
    <xf numFmtId="0" fontId="2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50" fillId="0" borderId="3" applyNumberFormat="0" applyFill="0" applyAlignment="0" applyProtection="0"/>
    <xf numFmtId="0" fontId="45" fillId="16" borderId="0" applyNumberFormat="0" applyBorder="0" applyAlignment="0" applyProtection="0"/>
    <xf numFmtId="0" fontId="49" fillId="2" borderId="4" applyNumberFormat="0" applyAlignment="0" applyProtection="0"/>
    <xf numFmtId="0" fontId="5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48" fillId="2" borderId="9" applyNumberFormat="0" applyAlignment="0" applyProtection="0"/>
    <xf numFmtId="0" fontId="5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7" fillId="3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26" fillId="0" borderId="0" applyNumberFormat="0" applyFill="0" applyBorder="0" applyAlignment="0" applyProtection="0"/>
    <xf numFmtId="0" fontId="44" fillId="17" borderId="0" applyNumberFormat="0" applyBorder="0" applyAlignment="0" applyProtection="0"/>
  </cellStyleXfs>
  <cellXfs count="422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4" fillId="0" borderId="0" xfId="61" applyFont="1" applyBorder="1">
      <alignment/>
      <protection/>
    </xf>
    <xf numFmtId="0" fontId="10" fillId="0" borderId="0" xfId="61" applyFont="1" applyBorder="1">
      <alignment/>
      <protection/>
    </xf>
    <xf numFmtId="0" fontId="4" fillId="0" borderId="0" xfId="61" applyFont="1" applyBorder="1" applyAlignment="1">
      <alignment horizontal="left" vertical="center"/>
      <protection/>
    </xf>
    <xf numFmtId="0" fontId="10" fillId="0" borderId="0" xfId="61" applyFont="1" applyBorder="1" applyAlignment="1">
      <alignment horizontal="left" vertical="center"/>
      <protection/>
    </xf>
    <xf numFmtId="0" fontId="11" fillId="0" borderId="0" xfId="0" applyFont="1" applyAlignment="1">
      <alignment/>
    </xf>
    <xf numFmtId="0" fontId="2" fillId="0" borderId="0" xfId="61" applyAlignment="1">
      <alignment/>
      <protection/>
    </xf>
    <xf numFmtId="0" fontId="9" fillId="0" borderId="0" xfId="61" applyFont="1" applyAlignment="1">
      <alignment/>
      <protection/>
    </xf>
    <xf numFmtId="0" fontId="13" fillId="18" borderId="0" xfId="61" applyFont="1" applyFill="1" applyAlignment="1">
      <alignment horizontal="center" vertical="center"/>
      <protection/>
    </xf>
    <xf numFmtId="0" fontId="15" fillId="0" borderId="0" xfId="64" applyFont="1" applyBorder="1">
      <alignment/>
      <protection/>
    </xf>
    <xf numFmtId="0" fontId="15" fillId="0" borderId="0" xfId="64" applyFont="1">
      <alignment/>
      <protection/>
    </xf>
    <xf numFmtId="0" fontId="17" fillId="0" borderId="0" xfId="64" applyFont="1">
      <alignment/>
      <protection/>
    </xf>
    <xf numFmtId="0" fontId="4" fillId="0" borderId="0" xfId="64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0" xfId="63" applyFont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4" fillId="0" borderId="0" xfId="61" applyFont="1" applyBorder="1" applyAlignment="1">
      <alignment vertical="center"/>
      <protection/>
    </xf>
    <xf numFmtId="0" fontId="4" fillId="0" borderId="11" xfId="65" applyFont="1" applyBorder="1" applyAlignment="1">
      <alignment horizontal="center" vertical="center" shrinkToFit="1"/>
      <protection/>
    </xf>
    <xf numFmtId="0" fontId="7" fillId="0" borderId="12" xfId="65" applyFont="1" applyBorder="1" applyAlignment="1">
      <alignment horizontal="center" vertical="center" shrinkToFit="1"/>
      <protection/>
    </xf>
    <xf numFmtId="0" fontId="4" fillId="0" borderId="13" xfId="0" applyFont="1" applyFill="1" applyBorder="1" applyAlignment="1">
      <alignment horizontal="center" vertical="center" shrinkToFit="1"/>
    </xf>
    <xf numFmtId="0" fontId="7" fillId="0" borderId="14" xfId="65" applyFont="1" applyFill="1" applyBorder="1" applyAlignment="1">
      <alignment horizontal="center" vertical="center" shrinkToFit="1"/>
      <protection/>
    </xf>
    <xf numFmtId="0" fontId="4" fillId="0" borderId="13" xfId="65" applyFont="1" applyFill="1" applyBorder="1" applyAlignment="1">
      <alignment horizontal="center" vertical="center" shrinkToFit="1"/>
      <protection/>
    </xf>
    <xf numFmtId="0" fontId="4" fillId="0" borderId="13" xfId="65" applyFont="1" applyFill="1" applyBorder="1" applyAlignment="1">
      <alignment horizontal="center" vertical="center" shrinkToFit="1"/>
      <protection/>
    </xf>
    <xf numFmtId="0" fontId="7" fillId="0" borderId="14" xfId="65" applyFont="1" applyBorder="1" applyAlignment="1">
      <alignment horizontal="center" vertical="center"/>
      <protection/>
    </xf>
    <xf numFmtId="0" fontId="4" fillId="0" borderId="15" xfId="65" applyFont="1" applyFill="1" applyBorder="1" applyAlignment="1">
      <alignment horizontal="center" vertical="center"/>
      <protection/>
    </xf>
    <xf numFmtId="0" fontId="7" fillId="0" borderId="16" xfId="65" applyFont="1" applyBorder="1" applyAlignment="1">
      <alignment horizontal="center" vertical="center"/>
      <protection/>
    </xf>
    <xf numFmtId="0" fontId="7" fillId="0" borderId="17" xfId="65" applyFont="1" applyBorder="1" applyAlignment="1">
      <alignment horizontal="center" vertical="center"/>
      <protection/>
    </xf>
    <xf numFmtId="0" fontId="7" fillId="0" borderId="16" xfId="65" applyFont="1" applyFill="1" applyBorder="1" applyAlignment="1">
      <alignment horizontal="center" vertical="center" shrinkToFit="1"/>
      <protection/>
    </xf>
    <xf numFmtId="0" fontId="4" fillId="0" borderId="15" xfId="65" applyFont="1" applyFill="1" applyBorder="1" applyAlignment="1">
      <alignment horizontal="center" vertical="center" shrinkToFit="1"/>
      <protection/>
    </xf>
    <xf numFmtId="0" fontId="4" fillId="0" borderId="15" xfId="65" applyFont="1" applyFill="1" applyBorder="1" applyAlignment="1">
      <alignment horizontal="center" vertical="center" shrinkToFit="1"/>
      <protection/>
    </xf>
    <xf numFmtId="0" fontId="7" fillId="0" borderId="16" xfId="65" applyFont="1" applyFill="1" applyBorder="1" applyAlignment="1">
      <alignment horizontal="center" vertical="center"/>
      <protection/>
    </xf>
    <xf numFmtId="0" fontId="4" fillId="0" borderId="15" xfId="65" applyFont="1" applyBorder="1" applyAlignment="1">
      <alignment horizontal="center" vertical="center"/>
      <protection/>
    </xf>
    <xf numFmtId="0" fontId="7" fillId="0" borderId="16" xfId="0" applyFont="1" applyBorder="1" applyAlignment="1">
      <alignment horizontal="center"/>
    </xf>
    <xf numFmtId="0" fontId="4" fillId="0" borderId="15" xfId="65" applyFont="1" applyFill="1" applyBorder="1" applyAlignment="1">
      <alignment horizontal="center" vertical="center"/>
      <protection/>
    </xf>
    <xf numFmtId="0" fontId="10" fillId="0" borderId="15" xfId="65" applyFont="1" applyFill="1" applyBorder="1" applyAlignment="1">
      <alignment horizontal="center" vertical="center"/>
      <protection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65" applyFont="1" applyBorder="1" applyAlignment="1">
      <alignment horizontal="center" vertical="center"/>
      <protection/>
    </xf>
    <xf numFmtId="0" fontId="7" fillId="0" borderId="19" xfId="65" applyFont="1" applyBorder="1" applyAlignment="1">
      <alignment horizontal="center" vertical="center"/>
      <protection/>
    </xf>
    <xf numFmtId="0" fontId="4" fillId="0" borderId="20" xfId="65" applyFont="1" applyFill="1" applyBorder="1" applyAlignment="1">
      <alignment horizontal="center" vertical="center" shrinkToFit="1"/>
      <protection/>
    </xf>
    <xf numFmtId="0" fontId="7" fillId="0" borderId="21" xfId="65" applyFont="1" applyFill="1" applyBorder="1" applyAlignment="1">
      <alignment horizontal="center" vertical="center" shrinkToFit="1"/>
      <protection/>
    </xf>
    <xf numFmtId="0" fontId="4" fillId="0" borderId="17" xfId="65" applyFont="1" applyFill="1" applyBorder="1" applyAlignment="1">
      <alignment horizontal="center" vertical="center" shrinkToFit="1"/>
      <protection/>
    </xf>
    <xf numFmtId="0" fontId="7" fillId="0" borderId="22" xfId="65" applyFont="1" applyBorder="1" applyAlignment="1">
      <alignment horizontal="center" vertical="center"/>
      <protection/>
    </xf>
    <xf numFmtId="0" fontId="4" fillId="0" borderId="17" xfId="65" applyFont="1" applyFill="1" applyBorder="1" applyAlignment="1">
      <alignment horizontal="center" vertical="center"/>
      <protection/>
    </xf>
    <xf numFmtId="0" fontId="7" fillId="0" borderId="17" xfId="65" applyFont="1" applyFill="1" applyBorder="1" applyAlignment="1">
      <alignment horizontal="center" vertical="center" shrinkToFit="1"/>
      <protection/>
    </xf>
    <xf numFmtId="0" fontId="4" fillId="0" borderId="23" xfId="65" applyFont="1" applyBorder="1" applyAlignment="1">
      <alignment horizontal="center" vertical="center"/>
      <protection/>
    </xf>
    <xf numFmtId="0" fontId="7" fillId="0" borderId="24" xfId="65" applyFont="1" applyBorder="1" applyAlignment="1">
      <alignment horizontal="center" vertical="center"/>
      <protection/>
    </xf>
    <xf numFmtId="0" fontId="4" fillId="0" borderId="25" xfId="65" applyFont="1" applyFill="1" applyBorder="1" applyAlignment="1">
      <alignment horizontal="center" vertical="center"/>
      <protection/>
    </xf>
    <xf numFmtId="0" fontId="7" fillId="0" borderId="22" xfId="65" applyFont="1" applyBorder="1" applyAlignment="1">
      <alignment horizontal="center" vertical="center"/>
      <protection/>
    </xf>
    <xf numFmtId="0" fontId="7" fillId="0" borderId="22" xfId="0" applyFont="1" applyBorder="1" applyAlignment="1">
      <alignment horizontal="center" vertical="center"/>
    </xf>
    <xf numFmtId="0" fontId="10" fillId="0" borderId="0" xfId="61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top" wrapText="1"/>
    </xf>
    <xf numFmtId="0" fontId="4" fillId="0" borderId="0" xfId="62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horizontal="justify"/>
    </xf>
    <xf numFmtId="0" fontId="5" fillId="0" borderId="0" xfId="0" applyFont="1" applyBorder="1" applyAlignment="1">
      <alignment horizontal="justify" vertical="top"/>
    </xf>
    <xf numFmtId="0" fontId="4" fillId="0" borderId="0" xfId="0" applyFont="1" applyBorder="1" applyAlignment="1">
      <alignment horizontal="left" vertical="top" wrapText="1"/>
    </xf>
    <xf numFmtId="0" fontId="4" fillId="0" borderId="13" xfId="65" applyFont="1" applyBorder="1" applyAlignment="1">
      <alignment horizontal="center" vertical="center" shrinkToFit="1"/>
      <protection/>
    </xf>
    <xf numFmtId="0" fontId="7" fillId="0" borderId="14" xfId="65" applyFont="1" applyBorder="1" applyAlignment="1">
      <alignment horizontal="center" vertical="center" shrinkToFit="1"/>
      <protection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7" xfId="65" applyFont="1" applyFill="1" applyBorder="1" applyAlignment="1">
      <alignment horizontal="center" vertical="center" shrinkToFit="1"/>
      <protection/>
    </xf>
    <xf numFmtId="0" fontId="7" fillId="0" borderId="16" xfId="65" applyFont="1" applyFill="1" applyBorder="1" applyAlignment="1">
      <alignment horizontal="center" vertical="center" shrinkToFit="1"/>
      <protection/>
    </xf>
    <xf numFmtId="0" fontId="7" fillId="0" borderId="17" xfId="65" applyFont="1" applyFill="1" applyBorder="1" applyAlignment="1">
      <alignment horizontal="center" vertical="center"/>
      <protection/>
    </xf>
    <xf numFmtId="0" fontId="10" fillId="0" borderId="17" xfId="65" applyFont="1" applyFill="1" applyBorder="1" applyAlignment="1">
      <alignment horizontal="center" vertical="center"/>
      <protection/>
    </xf>
    <xf numFmtId="0" fontId="7" fillId="0" borderId="16" xfId="65" applyFont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26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65" applyFont="1" applyBorder="1" applyAlignment="1">
      <alignment horizontal="center" vertical="center"/>
      <protection/>
    </xf>
    <xf numFmtId="0" fontId="2" fillId="0" borderId="15" xfId="65" applyFont="1" applyBorder="1" applyAlignment="1">
      <alignment horizontal="center" vertical="center"/>
      <protection/>
    </xf>
    <xf numFmtId="0" fontId="19" fillId="0" borderId="15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15" xfId="65" applyFont="1" applyBorder="1" applyAlignment="1">
      <alignment horizontal="center" vertical="center"/>
      <protection/>
    </xf>
    <xf numFmtId="0" fontId="19" fillId="0" borderId="27" xfId="65" applyFont="1" applyBorder="1" applyAlignment="1">
      <alignment horizontal="center" vertical="center"/>
      <protection/>
    </xf>
    <xf numFmtId="0" fontId="19" fillId="0" borderId="27" xfId="65" applyFont="1" applyBorder="1" applyAlignment="1">
      <alignment horizontal="center"/>
      <protection/>
    </xf>
    <xf numFmtId="0" fontId="19" fillId="0" borderId="15" xfId="65" applyFont="1" applyBorder="1" applyAlignment="1">
      <alignment horizontal="center"/>
      <protection/>
    </xf>
    <xf numFmtId="0" fontId="19" fillId="0" borderId="28" xfId="65" applyFont="1" applyBorder="1" applyAlignment="1">
      <alignment horizontal="center"/>
      <protection/>
    </xf>
    <xf numFmtId="0" fontId="19" fillId="0" borderId="19" xfId="65" applyFont="1" applyBorder="1" applyAlignment="1">
      <alignment horizontal="center" vertical="center"/>
      <protection/>
    </xf>
    <xf numFmtId="0" fontId="2" fillId="0" borderId="12" xfId="65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4" fillId="0" borderId="29" xfId="65" applyFont="1" applyFill="1" applyBorder="1" applyAlignment="1">
      <alignment horizontal="center" vertical="center" shrinkToFit="1"/>
      <protection/>
    </xf>
    <xf numFmtId="177" fontId="4" fillId="0" borderId="0" xfId="61" applyNumberFormat="1" applyFont="1" applyBorder="1">
      <alignment/>
      <protection/>
    </xf>
    <xf numFmtId="177" fontId="14" fillId="18" borderId="0" xfId="61" applyNumberFormat="1" applyFont="1" applyFill="1" applyAlignment="1">
      <alignment horizontal="center" vertical="center"/>
      <protection/>
    </xf>
    <xf numFmtId="177" fontId="15" fillId="0" borderId="0" xfId="64" applyNumberFormat="1" applyFont="1" applyBorder="1">
      <alignment/>
      <protection/>
    </xf>
    <xf numFmtId="177" fontId="15" fillId="0" borderId="30" xfId="64" applyNumberFormat="1" applyFont="1" applyBorder="1">
      <alignment/>
      <protection/>
    </xf>
    <xf numFmtId="177" fontId="0" fillId="0" borderId="0" xfId="0" applyNumberFormat="1" applyBorder="1" applyAlignment="1">
      <alignment/>
    </xf>
    <xf numFmtId="177" fontId="4" fillId="0" borderId="0" xfId="61" applyNumberFormat="1" applyFont="1" applyBorder="1" applyAlignment="1">
      <alignment vertical="center"/>
      <protection/>
    </xf>
    <xf numFmtId="177" fontId="15" fillId="0" borderId="31" xfId="64" applyNumberFormat="1" applyFont="1" applyBorder="1">
      <alignment/>
      <protection/>
    </xf>
    <xf numFmtId="177" fontId="0" fillId="0" borderId="0" xfId="0" applyNumberFormat="1" applyAlignment="1">
      <alignment/>
    </xf>
    <xf numFmtId="177" fontId="4" fillId="0" borderId="0" xfId="61" applyNumberFormat="1" applyFont="1" applyBorder="1" applyAlignment="1">
      <alignment horizontal="left" vertical="center"/>
      <protection/>
    </xf>
    <xf numFmtId="177" fontId="12" fillId="0" borderId="0" xfId="61" applyNumberFormat="1" applyFont="1" applyAlignment="1">
      <alignment horizontal="left" vertical="center"/>
      <protection/>
    </xf>
    <xf numFmtId="177" fontId="2" fillId="0" borderId="0" xfId="61" applyNumberFormat="1" applyAlignment="1">
      <alignment/>
      <protection/>
    </xf>
    <xf numFmtId="177" fontId="2" fillId="18" borderId="0" xfId="61" applyNumberFormat="1" applyFill="1" applyAlignment="1">
      <alignment/>
      <protection/>
    </xf>
    <xf numFmtId="177" fontId="16" fillId="0" borderId="0" xfId="64" applyNumberFormat="1" applyFont="1" applyBorder="1">
      <alignment/>
      <protection/>
    </xf>
    <xf numFmtId="177" fontId="4" fillId="0" borderId="0" xfId="64" applyNumberFormat="1" applyFont="1" applyBorder="1" applyAlignment="1">
      <alignment horizontal="center" vertical="center"/>
      <protection/>
    </xf>
    <xf numFmtId="177" fontId="15" fillId="0" borderId="19" xfId="64" applyNumberFormat="1" applyFont="1" applyBorder="1">
      <alignment/>
      <protection/>
    </xf>
    <xf numFmtId="177" fontId="8" fillId="0" borderId="0" xfId="64" applyNumberFormat="1" applyFont="1" applyBorder="1">
      <alignment/>
      <protection/>
    </xf>
    <xf numFmtId="177" fontId="15" fillId="0" borderId="32" xfId="64" applyNumberFormat="1" applyFont="1" applyBorder="1">
      <alignment/>
      <protection/>
    </xf>
    <xf numFmtId="177" fontId="15" fillId="0" borderId="33" xfId="64" applyNumberFormat="1" applyFont="1" applyBorder="1">
      <alignment/>
      <protection/>
    </xf>
    <xf numFmtId="177" fontId="15" fillId="0" borderId="34" xfId="64" applyNumberFormat="1" applyFont="1" applyBorder="1">
      <alignment/>
      <protection/>
    </xf>
    <xf numFmtId="177" fontId="8" fillId="0" borderId="0" xfId="64" applyNumberFormat="1" applyFont="1" applyBorder="1" applyAlignment="1">
      <alignment/>
      <protection/>
    </xf>
    <xf numFmtId="177" fontId="7" fillId="0" borderId="0" xfId="0" applyNumberFormat="1" applyFont="1" applyAlignment="1">
      <alignment vertical="center"/>
    </xf>
    <xf numFmtId="177" fontId="0" fillId="0" borderId="35" xfId="0" applyNumberFormat="1" applyBorder="1" applyAlignment="1">
      <alignment/>
    </xf>
    <xf numFmtId="177" fontId="7" fillId="0" borderId="0" xfId="0" applyNumberFormat="1" applyFont="1" applyAlignment="1">
      <alignment/>
    </xf>
    <xf numFmtId="49" fontId="37" fillId="18" borderId="0" xfId="61" applyNumberFormat="1" applyFont="1" applyFill="1" applyAlignment="1">
      <alignment horizontal="center" vertical="center"/>
      <protection/>
    </xf>
    <xf numFmtId="49" fontId="10" fillId="0" borderId="0" xfId="64" applyNumberFormat="1" applyFont="1" applyBorder="1" applyAlignment="1">
      <alignment horizontal="center" vertical="center"/>
      <protection/>
    </xf>
    <xf numFmtId="49" fontId="0" fillId="0" borderId="36" xfId="64" applyNumberFormat="1" applyFont="1" applyBorder="1" applyAlignment="1">
      <alignment horizontal="center" vertical="center"/>
      <protection/>
    </xf>
    <xf numFmtId="49" fontId="9" fillId="0" borderId="37" xfId="61" applyNumberFormat="1" applyFont="1" applyBorder="1" applyAlignment="1">
      <alignment horizontal="center" vertical="center"/>
      <protection/>
    </xf>
    <xf numFmtId="49" fontId="10" fillId="0" borderId="0" xfId="0" applyNumberFormat="1" applyFont="1" applyBorder="1" applyAlignment="1">
      <alignment horizontal="center" vertical="center"/>
    </xf>
    <xf numFmtId="49" fontId="36" fillId="0" borderId="38" xfId="64" applyNumberFormat="1" applyFont="1" applyBorder="1" applyAlignment="1">
      <alignment horizontal="center" vertical="center"/>
      <protection/>
    </xf>
    <xf numFmtId="49" fontId="9" fillId="0" borderId="0" xfId="61" applyNumberFormat="1" applyFont="1" applyBorder="1" applyAlignment="1">
      <alignment horizontal="center" vertical="center"/>
      <protection/>
    </xf>
    <xf numFmtId="49" fontId="0" fillId="0" borderId="39" xfId="0" applyNumberFormat="1" applyBorder="1" applyAlignment="1">
      <alignment/>
    </xf>
    <xf numFmtId="49" fontId="36" fillId="0" borderId="40" xfId="64" applyNumberFormat="1" applyFont="1" applyBorder="1" applyAlignment="1">
      <alignment horizontal="center" vertical="center"/>
      <protection/>
    </xf>
    <xf numFmtId="49" fontId="36" fillId="0" borderId="36" xfId="0" applyNumberFormat="1" applyFont="1" applyBorder="1" applyAlignment="1">
      <alignment horizontal="center" vertical="center"/>
    </xf>
    <xf numFmtId="49" fontId="36" fillId="0" borderId="41" xfId="0" applyNumberFormat="1" applyFont="1" applyBorder="1" applyAlignment="1">
      <alignment horizontal="center" vertical="center"/>
    </xf>
    <xf numFmtId="49" fontId="36" fillId="0" borderId="42" xfId="61" applyNumberFormat="1" applyFont="1" applyBorder="1" applyAlignment="1">
      <alignment horizontal="center" vertical="center"/>
      <protection/>
    </xf>
    <xf numFmtId="49" fontId="9" fillId="0" borderId="0" xfId="61" applyNumberFormat="1" applyFont="1" applyBorder="1" applyAlignment="1">
      <alignment horizontal="center" vertical="center"/>
      <protection/>
    </xf>
    <xf numFmtId="49" fontId="0" fillId="0" borderId="0" xfId="0" applyNumberFormat="1" applyBorder="1" applyAlignment="1">
      <alignment/>
    </xf>
    <xf numFmtId="49" fontId="9" fillId="0" borderId="30" xfId="61" applyNumberFormat="1" applyFont="1" applyBorder="1" applyAlignment="1">
      <alignment horizontal="center" vertical="center"/>
      <protection/>
    </xf>
    <xf numFmtId="49" fontId="9" fillId="0" borderId="30" xfId="61" applyNumberFormat="1" applyFont="1" applyBorder="1" applyAlignment="1">
      <alignment horizontal="center" vertical="center"/>
      <protection/>
    </xf>
    <xf numFmtId="49" fontId="15" fillId="0" borderId="0" xfId="64" applyNumberFormat="1" applyFont="1" applyBorder="1">
      <alignment/>
      <protection/>
    </xf>
    <xf numFmtId="49" fontId="0" fillId="0" borderId="0" xfId="0" applyNumberFormat="1" applyAlignment="1">
      <alignment/>
    </xf>
    <xf numFmtId="49" fontId="9" fillId="0" borderId="0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36" fillId="0" borderId="43" xfId="0" applyNumberFormat="1" applyFont="1" applyBorder="1" applyAlignment="1">
      <alignment horizontal="center" vertical="center"/>
    </xf>
    <xf numFmtId="49" fontId="20" fillId="0" borderId="12" xfId="64" applyNumberFormat="1" applyFont="1" applyBorder="1" applyAlignment="1">
      <alignment horizontal="center" vertical="center"/>
      <protection/>
    </xf>
    <xf numFmtId="49" fontId="20" fillId="0" borderId="0" xfId="64" applyNumberFormat="1" applyFont="1" applyBorder="1" applyAlignment="1">
      <alignment horizontal="center" vertical="center"/>
      <protection/>
    </xf>
    <xf numFmtId="49" fontId="9" fillId="0" borderId="44" xfId="61" applyNumberFormat="1" applyFont="1" applyBorder="1" applyAlignment="1">
      <alignment horizontal="center" vertical="center"/>
      <protection/>
    </xf>
    <xf numFmtId="49" fontId="9" fillId="0" borderId="41" xfId="61" applyNumberFormat="1" applyFont="1" applyBorder="1" applyAlignment="1">
      <alignment horizontal="center" vertical="center"/>
      <protection/>
    </xf>
    <xf numFmtId="49" fontId="10" fillId="0" borderId="30" xfId="0" applyNumberFormat="1" applyFont="1" applyBorder="1" applyAlignment="1">
      <alignment horizontal="center" vertical="center"/>
    </xf>
    <xf numFmtId="49" fontId="20" fillId="0" borderId="43" xfId="64" applyNumberFormat="1" applyFont="1" applyBorder="1" applyAlignment="1">
      <alignment horizontal="center" vertical="center"/>
      <protection/>
    </xf>
    <xf numFmtId="49" fontId="10" fillId="0" borderId="30" xfId="64" applyNumberFormat="1" applyFont="1" applyBorder="1" applyAlignment="1">
      <alignment horizontal="center" vertical="center"/>
      <protection/>
    </xf>
    <xf numFmtId="49" fontId="9" fillId="0" borderId="45" xfId="61" applyNumberFormat="1" applyFont="1" applyBorder="1" applyAlignment="1">
      <alignment horizontal="center" vertical="center"/>
      <protection/>
    </xf>
    <xf numFmtId="49" fontId="10" fillId="0" borderId="46" xfId="64" applyNumberFormat="1" applyFont="1" applyBorder="1" applyAlignment="1">
      <alignment horizontal="center" vertical="center"/>
      <protection/>
    </xf>
    <xf numFmtId="49" fontId="9" fillId="0" borderId="41" xfId="61" applyNumberFormat="1" applyFont="1" applyBorder="1" applyAlignment="1">
      <alignment horizontal="center" vertical="center"/>
      <protection/>
    </xf>
    <xf numFmtId="49" fontId="10" fillId="0" borderId="0" xfId="61" applyNumberFormat="1" applyFont="1" applyBorder="1" applyAlignment="1">
      <alignment horizontal="center" vertical="center"/>
      <protection/>
    </xf>
    <xf numFmtId="49" fontId="9" fillId="0" borderId="0" xfId="61" applyNumberFormat="1" applyFont="1" applyAlignment="1">
      <alignment horizontal="center" vertical="center"/>
      <protection/>
    </xf>
    <xf numFmtId="49" fontId="0" fillId="0" borderId="0" xfId="0" applyNumberFormat="1" applyFont="1" applyAlignment="1">
      <alignment horizontal="center" vertical="center"/>
    </xf>
    <xf numFmtId="49" fontId="9" fillId="0" borderId="0" xfId="61" applyNumberFormat="1" applyFont="1" applyAlignment="1">
      <alignment horizontal="center" vertical="center"/>
      <protection/>
    </xf>
    <xf numFmtId="49" fontId="0" fillId="0" borderId="0" xfId="64" applyNumberFormat="1" applyFont="1" applyAlignment="1">
      <alignment horizontal="center" vertical="center"/>
      <protection/>
    </xf>
    <xf numFmtId="49" fontId="0" fillId="0" borderId="0" xfId="64" applyNumberFormat="1" applyFont="1" applyAlignment="1">
      <alignment horizontal="center" vertical="center"/>
      <protection/>
    </xf>
    <xf numFmtId="49" fontId="0" fillId="0" borderId="45" xfId="64" applyNumberFormat="1" applyFont="1" applyBorder="1" applyAlignment="1">
      <alignment horizontal="center" vertical="center"/>
      <protection/>
    </xf>
    <xf numFmtId="49" fontId="0" fillId="0" borderId="47" xfId="64" applyNumberFormat="1" applyFont="1" applyBorder="1" applyAlignment="1">
      <alignment horizontal="center" vertical="center"/>
      <protection/>
    </xf>
    <xf numFmtId="49" fontId="0" fillId="0" borderId="39" xfId="64" applyNumberFormat="1" applyFont="1" applyBorder="1" applyAlignment="1">
      <alignment horizontal="center" vertical="center"/>
      <protection/>
    </xf>
    <xf numFmtId="49" fontId="0" fillId="0" borderId="0" xfId="0" applyNumberFormat="1" applyFont="1" applyBorder="1" applyAlignment="1">
      <alignment horizontal="center" vertical="center"/>
    </xf>
    <xf numFmtId="49" fontId="0" fillId="0" borderId="44" xfId="64" applyNumberFormat="1" applyFont="1" applyBorder="1" applyAlignment="1">
      <alignment horizontal="center" vertical="center"/>
      <protection/>
    </xf>
    <xf numFmtId="49" fontId="18" fillId="0" borderId="30" xfId="64" applyNumberFormat="1" applyFont="1" applyBorder="1" applyAlignment="1">
      <alignment horizontal="center" vertical="center"/>
      <protection/>
    </xf>
    <xf numFmtId="49" fontId="0" fillId="0" borderId="23" xfId="0" applyNumberFormat="1" applyFont="1" applyBorder="1" applyAlignment="1">
      <alignment horizontal="center" vertical="center"/>
    </xf>
    <xf numFmtId="49" fontId="21" fillId="0" borderId="24" xfId="64" applyNumberFormat="1" applyFont="1" applyBorder="1" applyAlignment="1">
      <alignment horizontal="center" vertical="center"/>
      <protection/>
    </xf>
    <xf numFmtId="49" fontId="0" fillId="0" borderId="37" xfId="64" applyNumberFormat="1" applyFont="1" applyBorder="1" applyAlignment="1">
      <alignment horizontal="center" vertical="center"/>
      <protection/>
    </xf>
    <xf numFmtId="49" fontId="0" fillId="0" borderId="0" xfId="64" applyNumberFormat="1" applyFont="1" applyBorder="1" applyAlignment="1">
      <alignment horizontal="center" vertical="center"/>
      <protection/>
    </xf>
    <xf numFmtId="49" fontId="0" fillId="0" borderId="37" xfId="0" applyNumberFormat="1" applyFont="1" applyBorder="1" applyAlignment="1">
      <alignment horizontal="center" vertical="center"/>
    </xf>
    <xf numFmtId="49" fontId="0" fillId="0" borderId="30" xfId="64" applyNumberFormat="1" applyFont="1" applyBorder="1" applyAlignment="1">
      <alignment horizontal="center" vertical="center"/>
      <protection/>
    </xf>
    <xf numFmtId="49" fontId="0" fillId="0" borderId="30" xfId="0" applyNumberFormat="1" applyFont="1" applyBorder="1" applyAlignment="1">
      <alignment horizontal="center" vertical="center"/>
    </xf>
    <xf numFmtId="49" fontId="21" fillId="0" borderId="48" xfId="64" applyNumberFormat="1" applyFont="1" applyBorder="1" applyAlignment="1">
      <alignment horizontal="center" vertical="center"/>
      <protection/>
    </xf>
    <xf numFmtId="49" fontId="21" fillId="0" borderId="49" xfId="64" applyNumberFormat="1" applyFont="1" applyBorder="1" applyAlignment="1">
      <alignment horizontal="center" vertical="center"/>
      <protection/>
    </xf>
    <xf numFmtId="49" fontId="0" fillId="0" borderId="30" xfId="0" applyNumberFormat="1" applyFont="1" applyBorder="1" applyAlignment="1">
      <alignment horizontal="center" vertical="center"/>
    </xf>
    <xf numFmtId="49" fontId="21" fillId="0" borderId="37" xfId="64" applyNumberFormat="1" applyFont="1" applyBorder="1" applyAlignment="1">
      <alignment horizontal="center" vertical="center"/>
      <protection/>
    </xf>
    <xf numFmtId="49" fontId="0" fillId="0" borderId="39" xfId="0" applyNumberFormat="1" applyFont="1" applyBorder="1" applyAlignment="1">
      <alignment horizontal="center" vertical="center"/>
    </xf>
    <xf numFmtId="49" fontId="0" fillId="0" borderId="0" xfId="64" applyNumberFormat="1" applyFont="1" applyBorder="1" applyAlignment="1">
      <alignment horizontal="center" vertical="center"/>
      <protection/>
    </xf>
    <xf numFmtId="49" fontId="0" fillId="0" borderId="41" xfId="64" applyNumberFormat="1" applyFont="1" applyBorder="1" applyAlignment="1">
      <alignment horizontal="center" vertical="center"/>
      <protection/>
    </xf>
    <xf numFmtId="49" fontId="0" fillId="0" borderId="45" xfId="64" applyNumberFormat="1" applyFont="1" applyBorder="1" applyAlignment="1">
      <alignment horizontal="center" vertical="center"/>
      <protection/>
    </xf>
    <xf numFmtId="49" fontId="0" fillId="0" borderId="50" xfId="0" applyNumberFormat="1" applyFont="1" applyBorder="1" applyAlignment="1">
      <alignment horizontal="center" vertical="center"/>
    </xf>
    <xf numFmtId="49" fontId="21" fillId="0" borderId="22" xfId="64" applyNumberFormat="1" applyFont="1" applyBorder="1" applyAlignment="1">
      <alignment horizontal="center" vertical="center"/>
      <protection/>
    </xf>
    <xf numFmtId="49" fontId="0" fillId="0" borderId="44" xfId="64" applyNumberFormat="1" applyFont="1" applyBorder="1" applyAlignment="1">
      <alignment horizontal="center" vertical="center"/>
      <protection/>
    </xf>
    <xf numFmtId="49" fontId="0" fillId="0" borderId="30" xfId="64" applyNumberFormat="1" applyFont="1" applyBorder="1" applyAlignment="1">
      <alignment horizontal="center" vertical="center"/>
      <protection/>
    </xf>
    <xf numFmtId="49" fontId="0" fillId="0" borderId="5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21" fillId="0" borderId="30" xfId="64" applyNumberFormat="1" applyFont="1" applyBorder="1" applyAlignment="1">
      <alignment horizontal="center" vertical="center"/>
      <protection/>
    </xf>
    <xf numFmtId="49" fontId="21" fillId="0" borderId="41" xfId="64" applyNumberFormat="1" applyFont="1" applyBorder="1" applyAlignment="1">
      <alignment horizontal="center" vertical="center"/>
      <protection/>
    </xf>
    <xf numFmtId="49" fontId="21" fillId="0" borderId="36" xfId="64" applyNumberFormat="1" applyFont="1" applyBorder="1" applyAlignment="1">
      <alignment horizontal="center" vertical="center"/>
      <protection/>
    </xf>
    <xf numFmtId="49" fontId="0" fillId="0" borderId="52" xfId="64" applyNumberFormat="1" applyFont="1" applyBorder="1" applyAlignment="1">
      <alignment horizontal="center" vertical="center"/>
      <protection/>
    </xf>
    <xf numFmtId="49" fontId="21" fillId="0" borderId="0" xfId="64" applyNumberFormat="1" applyFont="1" applyBorder="1" applyAlignment="1">
      <alignment horizontal="center" vertical="center"/>
      <protection/>
    </xf>
    <xf numFmtId="49" fontId="0" fillId="0" borderId="53" xfId="64" applyNumberFormat="1" applyFont="1" applyBorder="1" applyAlignment="1">
      <alignment horizontal="center" vertical="center"/>
      <protection/>
    </xf>
    <xf numFmtId="49" fontId="0" fillId="0" borderId="18" xfId="64" applyNumberFormat="1" applyFont="1" applyBorder="1" applyAlignment="1">
      <alignment horizontal="center" vertical="center"/>
      <protection/>
    </xf>
    <xf numFmtId="49" fontId="0" fillId="0" borderId="53" xfId="0" applyNumberFormat="1" applyFont="1" applyBorder="1" applyAlignment="1">
      <alignment horizontal="center" vertical="center"/>
    </xf>
    <xf numFmtId="49" fontId="36" fillId="0" borderId="43" xfId="64" applyNumberFormat="1" applyFont="1" applyBorder="1" applyAlignment="1">
      <alignment horizontal="center" vertical="center"/>
      <protection/>
    </xf>
    <xf numFmtId="49" fontId="36" fillId="0" borderId="45" xfId="0" applyNumberFormat="1" applyFont="1" applyBorder="1" applyAlignment="1">
      <alignment horizontal="center" vertical="center"/>
    </xf>
    <xf numFmtId="49" fontId="38" fillId="0" borderId="36" xfId="64" applyNumberFormat="1" applyFont="1" applyBorder="1" applyAlignment="1">
      <alignment horizontal="center" vertical="center"/>
      <protection/>
    </xf>
    <xf numFmtId="49" fontId="19" fillId="0" borderId="0" xfId="61" applyNumberFormat="1" applyFont="1" applyBorder="1" applyAlignment="1">
      <alignment horizontal="center" vertical="center"/>
      <protection/>
    </xf>
    <xf numFmtId="49" fontId="18" fillId="0" borderId="30" xfId="64" applyNumberFormat="1" applyFont="1" applyBorder="1">
      <alignment/>
      <protection/>
    </xf>
    <xf numFmtId="49" fontId="15" fillId="0" borderId="34" xfId="64" applyNumberFormat="1" applyFont="1" applyBorder="1">
      <alignment/>
      <protection/>
    </xf>
    <xf numFmtId="49" fontId="15" fillId="0" borderId="32" xfId="64" applyNumberFormat="1" applyFont="1" applyBorder="1">
      <alignment/>
      <protection/>
    </xf>
    <xf numFmtId="49" fontId="0" fillId="0" borderId="11" xfId="0" applyNumberFormat="1" applyBorder="1" applyAlignment="1">
      <alignment/>
    </xf>
    <xf numFmtId="49" fontId="15" fillId="0" borderId="37" xfId="64" applyNumberFormat="1" applyFont="1" applyBorder="1">
      <alignment/>
      <protection/>
    </xf>
    <xf numFmtId="49" fontId="0" fillId="0" borderId="32" xfId="0" applyNumberFormat="1" applyBorder="1" applyAlignment="1">
      <alignment/>
    </xf>
    <xf numFmtId="49" fontId="4" fillId="0" borderId="0" xfId="64" applyNumberFormat="1" applyFont="1" applyBorder="1" applyAlignment="1">
      <alignment horizontal="center" vertical="center"/>
      <protection/>
    </xf>
    <xf numFmtId="49" fontId="0" fillId="0" borderId="32" xfId="64" applyNumberFormat="1" applyFont="1" applyBorder="1" applyAlignment="1">
      <alignment horizontal="center" vertical="center"/>
      <protection/>
    </xf>
    <xf numFmtId="49" fontId="4" fillId="0" borderId="30" xfId="64" applyNumberFormat="1" applyFont="1" applyBorder="1" applyAlignment="1">
      <alignment horizontal="center" vertical="center"/>
      <protection/>
    </xf>
    <xf numFmtId="49" fontId="8" fillId="0" borderId="54" xfId="64" applyNumberFormat="1" applyFont="1" applyBorder="1" applyAlignment="1">
      <alignment/>
      <protection/>
    </xf>
    <xf numFmtId="49" fontId="16" fillId="0" borderId="0" xfId="64" applyNumberFormat="1" applyFont="1" applyBorder="1" applyAlignment="1">
      <alignment horizontal="right"/>
      <protection/>
    </xf>
    <xf numFmtId="49" fontId="19" fillId="0" borderId="30" xfId="61" applyNumberFormat="1" applyFont="1" applyBorder="1" applyAlignment="1">
      <alignment horizontal="center" vertical="center"/>
      <protection/>
    </xf>
    <xf numFmtId="49" fontId="18" fillId="0" borderId="0" xfId="64" applyNumberFormat="1" applyFont="1" applyBorder="1">
      <alignment/>
      <protection/>
    </xf>
    <xf numFmtId="49" fontId="15" fillId="0" borderId="11" xfId="64" applyNumberFormat="1" applyFont="1" applyBorder="1">
      <alignment/>
      <protection/>
    </xf>
    <xf numFmtId="49" fontId="8" fillId="0" borderId="30" xfId="64" applyNumberFormat="1" applyFont="1" applyBorder="1" applyAlignment="1">
      <alignment/>
      <protection/>
    </xf>
    <xf numFmtId="49" fontId="8" fillId="0" borderId="34" xfId="64" applyNumberFormat="1" applyFont="1" applyBorder="1" applyAlignment="1">
      <alignment/>
      <protection/>
    </xf>
    <xf numFmtId="49" fontId="15" fillId="0" borderId="43" xfId="64" applyNumberFormat="1" applyFont="1" applyBorder="1">
      <alignment/>
      <protection/>
    </xf>
    <xf numFmtId="49" fontId="15" fillId="0" borderId="30" xfId="64" applyNumberFormat="1" applyFont="1" applyBorder="1">
      <alignment/>
      <protection/>
    </xf>
    <xf numFmtId="49" fontId="15" fillId="0" borderId="39" xfId="64" applyNumberFormat="1" applyFont="1" applyBorder="1">
      <alignment/>
      <protection/>
    </xf>
    <xf numFmtId="49" fontId="15" fillId="0" borderId="19" xfId="64" applyNumberFormat="1" applyFont="1" applyBorder="1">
      <alignment/>
      <protection/>
    </xf>
    <xf numFmtId="49" fontId="0" fillId="0" borderId="30" xfId="0" applyNumberFormat="1" applyBorder="1" applyAlignment="1">
      <alignment/>
    </xf>
    <xf numFmtId="49" fontId="0" fillId="0" borderId="37" xfId="0" applyNumberFormat="1" applyBorder="1" applyAlignment="1">
      <alignment/>
    </xf>
    <xf numFmtId="49" fontId="0" fillId="0" borderId="43" xfId="0" applyNumberFormat="1" applyBorder="1" applyAlignment="1">
      <alignment/>
    </xf>
    <xf numFmtId="49" fontId="0" fillId="0" borderId="54" xfId="0" applyNumberFormat="1" applyBorder="1" applyAlignment="1">
      <alignment/>
    </xf>
    <xf numFmtId="49" fontId="19" fillId="0" borderId="34" xfId="61" applyNumberFormat="1" applyFont="1" applyBorder="1" applyAlignment="1">
      <alignment horizontal="center" vertical="center"/>
      <protection/>
    </xf>
    <xf numFmtId="49" fontId="0" fillId="0" borderId="31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55" xfId="0" applyNumberFormat="1" applyBorder="1" applyAlignment="1">
      <alignment/>
    </xf>
    <xf numFmtId="49" fontId="8" fillId="0" borderId="30" xfId="64" applyNumberFormat="1" applyFont="1" applyBorder="1">
      <alignment/>
      <protection/>
    </xf>
    <xf numFmtId="49" fontId="8" fillId="0" borderId="34" xfId="64" applyNumberFormat="1" applyFont="1" applyBorder="1">
      <alignment/>
      <protection/>
    </xf>
    <xf numFmtId="49" fontId="21" fillId="0" borderId="30" xfId="64" applyNumberFormat="1" applyFont="1" applyBorder="1">
      <alignment/>
      <protection/>
    </xf>
    <xf numFmtId="49" fontId="4" fillId="0" borderId="0" xfId="64" applyNumberFormat="1" applyFont="1" applyBorder="1" applyAlignment="1">
      <alignment vertical="center"/>
      <protection/>
    </xf>
    <xf numFmtId="49" fontId="8" fillId="0" borderId="37" xfId="64" applyNumberFormat="1" applyFont="1" applyBorder="1" applyAlignment="1">
      <alignment horizontal="center"/>
      <protection/>
    </xf>
    <xf numFmtId="49" fontId="15" fillId="0" borderId="46" xfId="64" applyNumberFormat="1" applyFont="1" applyBorder="1">
      <alignment/>
      <protection/>
    </xf>
    <xf numFmtId="49" fontId="18" fillId="0" borderId="37" xfId="64" applyNumberFormat="1" applyFont="1" applyBorder="1">
      <alignment/>
      <protection/>
    </xf>
    <xf numFmtId="49" fontId="15" fillId="0" borderId="56" xfId="64" applyNumberFormat="1" applyFont="1" applyBorder="1">
      <alignment/>
      <protection/>
    </xf>
    <xf numFmtId="49" fontId="15" fillId="0" borderId="18" xfId="64" applyNumberFormat="1" applyFont="1" applyBorder="1">
      <alignment/>
      <protection/>
    </xf>
    <xf numFmtId="49" fontId="8" fillId="0" borderId="0" xfId="64" applyNumberFormat="1" applyFont="1" applyBorder="1" applyAlignment="1">
      <alignment/>
      <protection/>
    </xf>
    <xf numFmtId="49" fontId="15" fillId="0" borderId="57" xfId="64" applyNumberFormat="1" applyFont="1" applyBorder="1">
      <alignment/>
      <protection/>
    </xf>
    <xf numFmtId="49" fontId="15" fillId="0" borderId="42" xfId="64" applyNumberFormat="1" applyFont="1" applyBorder="1">
      <alignment/>
      <protection/>
    </xf>
    <xf numFmtId="49" fontId="0" fillId="0" borderId="56" xfId="0" applyNumberFormat="1" applyBorder="1" applyAlignment="1">
      <alignment/>
    </xf>
    <xf numFmtId="49" fontId="0" fillId="0" borderId="42" xfId="0" applyNumberFormat="1" applyBorder="1" applyAlignment="1">
      <alignment/>
    </xf>
    <xf numFmtId="49" fontId="21" fillId="0" borderId="0" xfId="64" applyNumberFormat="1" applyFont="1" applyBorder="1">
      <alignment/>
      <protection/>
    </xf>
    <xf numFmtId="49" fontId="21" fillId="0" borderId="57" xfId="64" applyNumberFormat="1" applyFont="1" applyBorder="1">
      <alignment/>
      <protection/>
    </xf>
    <xf numFmtId="49" fontId="0" fillId="0" borderId="58" xfId="64" applyNumberFormat="1" applyFont="1" applyBorder="1" applyAlignment="1">
      <alignment horizontal="center"/>
      <protection/>
    </xf>
    <xf numFmtId="49" fontId="15" fillId="0" borderId="52" xfId="64" applyNumberFormat="1" applyFont="1" applyBorder="1">
      <alignment/>
      <protection/>
    </xf>
    <xf numFmtId="49" fontId="15" fillId="0" borderId="31" xfId="64" applyNumberFormat="1" applyFont="1" applyBorder="1">
      <alignment/>
      <protection/>
    </xf>
    <xf numFmtId="49" fontId="0" fillId="0" borderId="12" xfId="0" applyNumberFormat="1" applyBorder="1" applyAlignment="1">
      <alignment/>
    </xf>
    <xf numFmtId="49" fontId="21" fillId="0" borderId="59" xfId="64" applyNumberFormat="1" applyFont="1" applyBorder="1">
      <alignment/>
      <protection/>
    </xf>
    <xf numFmtId="49" fontId="15" fillId="0" borderId="59" xfId="64" applyNumberFormat="1" applyFont="1" applyBorder="1">
      <alignment/>
      <protection/>
    </xf>
    <xf numFmtId="49" fontId="8" fillId="0" borderId="0" xfId="64" applyNumberFormat="1" applyFont="1" applyBorder="1">
      <alignment/>
      <protection/>
    </xf>
    <xf numFmtId="49" fontId="15" fillId="0" borderId="60" xfId="64" applyNumberFormat="1" applyFont="1" applyBorder="1">
      <alignment/>
      <protection/>
    </xf>
    <xf numFmtId="49" fontId="0" fillId="0" borderId="30" xfId="64" applyNumberFormat="1" applyFont="1" applyBorder="1" applyAlignment="1">
      <alignment horizontal="center"/>
      <protection/>
    </xf>
    <xf numFmtId="49" fontId="15" fillId="0" borderId="40" xfId="64" applyNumberFormat="1" applyFont="1" applyBorder="1">
      <alignment/>
      <protection/>
    </xf>
    <xf numFmtId="49" fontId="0" fillId="0" borderId="32" xfId="0" applyNumberFormat="1" applyBorder="1" applyAlignment="1">
      <alignment horizontal="center" vertical="center"/>
    </xf>
    <xf numFmtId="49" fontId="38" fillId="0" borderId="43" xfId="64" applyNumberFormat="1" applyFont="1" applyBorder="1" applyAlignment="1">
      <alignment horizontal="center" vertical="center"/>
      <protection/>
    </xf>
    <xf numFmtId="49" fontId="0" fillId="0" borderId="46" xfId="64" applyNumberFormat="1" applyFont="1" applyBorder="1" applyAlignment="1">
      <alignment horizontal="center" vertical="center"/>
      <protection/>
    </xf>
    <xf numFmtId="49" fontId="38" fillId="0" borderId="46" xfId="64" applyNumberFormat="1" applyFont="1" applyBorder="1" applyAlignment="1">
      <alignment horizontal="center" vertical="center"/>
      <protection/>
    </xf>
    <xf numFmtId="49" fontId="11" fillId="0" borderId="34" xfId="0" applyNumberFormat="1" applyFont="1" applyBorder="1" applyAlignment="1">
      <alignment horizontal="center" vertical="center"/>
    </xf>
    <xf numFmtId="49" fontId="4" fillId="0" borderId="34" xfId="64" applyNumberFormat="1" applyFont="1" applyBorder="1" applyAlignment="1">
      <alignment horizontal="center" vertical="center"/>
      <protection/>
    </xf>
    <xf numFmtId="49" fontId="0" fillId="0" borderId="52" xfId="0" applyNumberFormat="1" applyBorder="1" applyAlignment="1">
      <alignment horizontal="center" vertical="center"/>
    </xf>
    <xf numFmtId="49" fontId="0" fillId="0" borderId="42" xfId="64" applyNumberFormat="1" applyFont="1" applyBorder="1" applyAlignment="1">
      <alignment horizontal="center" vertical="center"/>
      <protection/>
    </xf>
    <xf numFmtId="49" fontId="0" fillId="0" borderId="36" xfId="0" applyNumberFormat="1" applyFont="1" applyBorder="1" applyAlignment="1">
      <alignment horizontal="center" vertical="center"/>
    </xf>
    <xf numFmtId="49" fontId="21" fillId="0" borderId="46" xfId="64" applyNumberFormat="1" applyFont="1" applyBorder="1" applyAlignment="1">
      <alignment horizontal="center" vertical="center"/>
      <protection/>
    </xf>
    <xf numFmtId="49" fontId="0" fillId="0" borderId="41" xfId="0" applyNumberFormat="1" applyFont="1" applyBorder="1" applyAlignment="1">
      <alignment horizontal="center" vertical="center"/>
    </xf>
    <xf numFmtId="49" fontId="0" fillId="0" borderId="47" xfId="0" applyNumberFormat="1" applyFont="1" applyBorder="1" applyAlignment="1">
      <alignment horizontal="center" vertical="center"/>
    </xf>
    <xf numFmtId="49" fontId="20" fillId="0" borderId="57" xfId="64" applyNumberFormat="1" applyFont="1" applyBorder="1" applyAlignment="1">
      <alignment horizontal="center" vertical="center"/>
      <protection/>
    </xf>
    <xf numFmtId="49" fontId="21" fillId="0" borderId="47" xfId="64" applyNumberFormat="1" applyFont="1" applyBorder="1" applyAlignment="1">
      <alignment horizontal="center" vertical="center"/>
      <protection/>
    </xf>
    <xf numFmtId="49" fontId="9" fillId="0" borderId="61" xfId="61" applyNumberFormat="1" applyFont="1" applyBorder="1" applyAlignment="1">
      <alignment horizontal="center" vertical="center"/>
      <protection/>
    </xf>
    <xf numFmtId="49" fontId="0" fillId="0" borderId="45" xfId="0" applyNumberFormat="1" applyFont="1" applyBorder="1" applyAlignment="1">
      <alignment horizontal="center" vertical="center"/>
    </xf>
    <xf numFmtId="49" fontId="18" fillId="0" borderId="37" xfId="64" applyNumberFormat="1" applyFont="1" applyBorder="1" applyAlignment="1">
      <alignment horizontal="center" vertical="center"/>
      <protection/>
    </xf>
    <xf numFmtId="49" fontId="39" fillId="0" borderId="43" xfId="64" applyNumberFormat="1" applyFont="1" applyBorder="1" applyAlignment="1">
      <alignment horizontal="center" vertical="center"/>
      <protection/>
    </xf>
    <xf numFmtId="49" fontId="36" fillId="0" borderId="52" xfId="61" applyNumberFormat="1" applyFont="1" applyBorder="1" applyAlignment="1">
      <alignment horizontal="center" vertical="center"/>
      <protection/>
    </xf>
    <xf numFmtId="49" fontId="39" fillId="0" borderId="52" xfId="64" applyNumberFormat="1" applyFont="1" applyBorder="1" applyAlignment="1">
      <alignment horizontal="center" vertical="center"/>
      <protection/>
    </xf>
    <xf numFmtId="49" fontId="0" fillId="0" borderId="38" xfId="0" applyNumberFormat="1" applyBorder="1" applyAlignment="1">
      <alignment/>
    </xf>
    <xf numFmtId="49" fontId="36" fillId="0" borderId="32" xfId="64" applyNumberFormat="1" applyFont="1" applyBorder="1" applyAlignment="1">
      <alignment horizontal="center" vertical="center"/>
      <protection/>
    </xf>
    <xf numFmtId="49" fontId="4" fillId="0" borderId="37" xfId="64" applyNumberFormat="1" applyFont="1" applyBorder="1" applyAlignment="1">
      <alignment horizontal="center" vertical="center"/>
      <protection/>
    </xf>
    <xf numFmtId="49" fontId="19" fillId="0" borderId="37" xfId="61" applyNumberFormat="1" applyFont="1" applyBorder="1" applyAlignment="1">
      <alignment horizontal="center" vertical="center"/>
      <protection/>
    </xf>
    <xf numFmtId="49" fontId="18" fillId="0" borderId="60" xfId="64" applyNumberFormat="1" applyFont="1" applyBorder="1">
      <alignment/>
      <protection/>
    </xf>
    <xf numFmtId="49" fontId="15" fillId="0" borderId="62" xfId="64" applyNumberFormat="1" applyFont="1" applyBorder="1">
      <alignment/>
      <protection/>
    </xf>
    <xf numFmtId="49" fontId="8" fillId="0" borderId="37" xfId="64" applyNumberFormat="1" applyFont="1" applyBorder="1" applyAlignment="1">
      <alignment/>
      <protection/>
    </xf>
    <xf numFmtId="49" fontId="8" fillId="0" borderId="60" xfId="64" applyNumberFormat="1" applyFont="1" applyBorder="1" applyAlignment="1">
      <alignment/>
      <protection/>
    </xf>
    <xf numFmtId="49" fontId="15" fillId="0" borderId="35" xfId="64" applyNumberFormat="1" applyFont="1" applyBorder="1">
      <alignment/>
      <protection/>
    </xf>
    <xf numFmtId="49" fontId="0" fillId="0" borderId="35" xfId="0" applyNumberFormat="1" applyBorder="1" applyAlignment="1">
      <alignment/>
    </xf>
    <xf numFmtId="49" fontId="15" fillId="0" borderId="58" xfId="64" applyNumberFormat="1" applyFont="1" applyBorder="1">
      <alignment/>
      <protection/>
    </xf>
    <xf numFmtId="49" fontId="0" fillId="0" borderId="63" xfId="0" applyNumberFormat="1" applyBorder="1" applyAlignment="1">
      <alignment/>
    </xf>
    <xf numFmtId="49" fontId="18" fillId="0" borderId="34" xfId="64" applyNumberFormat="1" applyFont="1" applyBorder="1">
      <alignment/>
      <protection/>
    </xf>
    <xf numFmtId="49" fontId="8" fillId="0" borderId="0" xfId="64" applyNumberFormat="1" applyFont="1" applyBorder="1" applyAlignment="1">
      <alignment horizontal="center"/>
      <protection/>
    </xf>
    <xf numFmtId="49" fontId="11" fillId="0" borderId="30" xfId="0" applyNumberFormat="1" applyFont="1" applyBorder="1" applyAlignment="1">
      <alignment horizontal="center" vertical="center"/>
    </xf>
    <xf numFmtId="49" fontId="11" fillId="0" borderId="42" xfId="0" applyNumberFormat="1" applyFont="1" applyBorder="1" applyAlignment="1">
      <alignment horizontal="center" vertical="center"/>
    </xf>
    <xf numFmtId="49" fontId="0" fillId="0" borderId="47" xfId="0" applyNumberFormat="1" applyBorder="1" applyAlignment="1">
      <alignment/>
    </xf>
    <xf numFmtId="49" fontId="15" fillId="0" borderId="45" xfId="64" applyNumberFormat="1" applyFont="1" applyBorder="1">
      <alignment/>
      <protection/>
    </xf>
    <xf numFmtId="49" fontId="0" fillId="0" borderId="64" xfId="0" applyNumberFormat="1" applyBorder="1" applyAlignment="1">
      <alignment/>
    </xf>
    <xf numFmtId="49" fontId="0" fillId="0" borderId="62" xfId="0" applyNumberFormat="1" applyBorder="1" applyAlignment="1">
      <alignment/>
    </xf>
    <xf numFmtId="49" fontId="15" fillId="0" borderId="65" xfId="64" applyNumberFormat="1" applyFont="1" applyBorder="1">
      <alignment/>
      <protection/>
    </xf>
    <xf numFmtId="49" fontId="0" fillId="0" borderId="46" xfId="0" applyNumberFormat="1" applyBorder="1" applyAlignment="1">
      <alignment horizontal="center" vertical="center"/>
    </xf>
    <xf numFmtId="49" fontId="0" fillId="0" borderId="66" xfId="0" applyNumberFormat="1" applyFont="1" applyBorder="1" applyAlignment="1">
      <alignment horizontal="center" vertical="center"/>
    </xf>
    <xf numFmtId="49" fontId="0" fillId="0" borderId="67" xfId="0" applyNumberFormat="1" applyFont="1" applyBorder="1" applyAlignment="1">
      <alignment horizontal="center" vertical="center"/>
    </xf>
    <xf numFmtId="49" fontId="0" fillId="0" borderId="67" xfId="0" applyNumberFormat="1" applyFont="1" applyBorder="1" applyAlignment="1">
      <alignment horizontal="center" vertical="center"/>
    </xf>
    <xf numFmtId="49" fontId="10" fillId="0" borderId="67" xfId="0" applyNumberFormat="1" applyFont="1" applyBorder="1" applyAlignment="1">
      <alignment horizontal="center" vertical="center"/>
    </xf>
    <xf numFmtId="49" fontId="0" fillId="0" borderId="68" xfId="0" applyNumberFormat="1" applyFont="1" applyBorder="1" applyAlignment="1">
      <alignment horizontal="center" vertical="center"/>
    </xf>
    <xf numFmtId="0" fontId="4" fillId="0" borderId="11" xfId="65" applyFont="1" applyFill="1" applyBorder="1" applyAlignment="1">
      <alignment horizontal="center" vertical="center"/>
      <protection/>
    </xf>
    <xf numFmtId="0" fontId="7" fillId="0" borderId="12" xfId="65" applyFont="1" applyBorder="1" applyAlignment="1">
      <alignment horizontal="center" vertical="center"/>
      <protection/>
    </xf>
    <xf numFmtId="49" fontId="21" fillId="0" borderId="69" xfId="64" applyNumberFormat="1" applyFont="1" applyBorder="1" applyAlignment="1">
      <alignment horizontal="center" vertical="center"/>
      <protection/>
    </xf>
    <xf numFmtId="49" fontId="21" fillId="0" borderId="12" xfId="64" applyNumberFormat="1" applyFont="1" applyBorder="1" applyAlignment="1">
      <alignment horizontal="center" vertical="center"/>
      <protection/>
    </xf>
    <xf numFmtId="177" fontId="0" fillId="0" borderId="0" xfId="0" applyNumberFormat="1" applyAlignment="1">
      <alignment vertical="center"/>
    </xf>
    <xf numFmtId="49" fontId="21" fillId="0" borderId="70" xfId="64" applyNumberFormat="1" applyFont="1" applyBorder="1" applyAlignment="1">
      <alignment horizontal="center" vertical="center"/>
      <protection/>
    </xf>
    <xf numFmtId="49" fontId="21" fillId="0" borderId="67" xfId="64" applyNumberFormat="1" applyFont="1" applyBorder="1" applyAlignment="1">
      <alignment horizontal="center" vertical="center"/>
      <protection/>
    </xf>
    <xf numFmtId="49" fontId="0" fillId="0" borderId="71" xfId="64" applyNumberFormat="1" applyFont="1" applyBorder="1" applyAlignment="1">
      <alignment horizontal="center" vertical="center"/>
      <protection/>
    </xf>
    <xf numFmtId="49" fontId="0" fillId="0" borderId="72" xfId="0" applyNumberFormat="1" applyFont="1" applyBorder="1" applyAlignment="1">
      <alignment horizontal="center" vertical="center"/>
    </xf>
    <xf numFmtId="49" fontId="0" fillId="0" borderId="71" xfId="0" applyNumberFormat="1" applyFont="1" applyBorder="1" applyAlignment="1">
      <alignment horizontal="center" vertical="center"/>
    </xf>
    <xf numFmtId="49" fontId="0" fillId="0" borderId="73" xfId="0" applyNumberFormat="1" applyFont="1" applyBorder="1" applyAlignment="1">
      <alignment horizontal="center" vertical="center"/>
    </xf>
    <xf numFmtId="49" fontId="0" fillId="0" borderId="74" xfId="0" applyNumberFormat="1" applyFont="1" applyBorder="1" applyAlignment="1">
      <alignment horizontal="center" vertical="center"/>
    </xf>
    <xf numFmtId="49" fontId="0" fillId="0" borderId="70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69" xfId="0" applyNumberFormat="1" applyFont="1" applyBorder="1" applyAlignment="1">
      <alignment horizontal="center" vertical="center"/>
    </xf>
    <xf numFmtId="49" fontId="8" fillId="0" borderId="58" xfId="64" applyNumberFormat="1" applyFont="1" applyBorder="1" applyAlignment="1">
      <alignment horizontal="center" vertical="center"/>
      <protection/>
    </xf>
    <xf numFmtId="49" fontId="21" fillId="0" borderId="75" xfId="64" applyNumberFormat="1" applyFont="1" applyBorder="1" applyAlignment="1">
      <alignment horizontal="center" vertical="center"/>
      <protection/>
    </xf>
    <xf numFmtId="49" fontId="20" fillId="0" borderId="74" xfId="64" applyNumberFormat="1" applyFont="1" applyBorder="1" applyAlignment="1">
      <alignment horizontal="center" vertical="center"/>
      <protection/>
    </xf>
    <xf numFmtId="0" fontId="7" fillId="0" borderId="76" xfId="63" applyFont="1" applyBorder="1" applyAlignment="1">
      <alignment horizontal="center" vertical="center"/>
      <protection/>
    </xf>
    <xf numFmtId="0" fontId="7" fillId="0" borderId="77" xfId="63" applyFont="1" applyBorder="1" applyAlignment="1">
      <alignment horizontal="center" vertical="center"/>
      <protection/>
    </xf>
    <xf numFmtId="0" fontId="4" fillId="0" borderId="16" xfId="65" applyFont="1" applyFill="1" applyBorder="1" applyAlignment="1">
      <alignment horizontal="center" vertical="center" shrinkToFit="1"/>
      <protection/>
    </xf>
    <xf numFmtId="0" fontId="7" fillId="0" borderId="78" xfId="63" applyFont="1" applyBorder="1" applyAlignment="1">
      <alignment horizontal="center" vertical="center"/>
      <protection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7" fillId="0" borderId="79" xfId="63" applyFont="1" applyBorder="1" applyAlignment="1">
      <alignment horizontal="center" vertical="center"/>
      <protection/>
    </xf>
    <xf numFmtId="177" fontId="10" fillId="0" borderId="80" xfId="0" applyNumberFormat="1" applyFont="1" applyBorder="1" applyAlignment="1">
      <alignment horizontal="center" vertical="center"/>
    </xf>
    <xf numFmtId="49" fontId="0" fillId="0" borderId="81" xfId="64" applyNumberFormat="1" applyFont="1" applyBorder="1" applyAlignment="1">
      <alignment horizontal="center" vertical="center"/>
      <protection/>
    </xf>
    <xf numFmtId="49" fontId="21" fillId="0" borderId="18" xfId="64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justify" vertical="center"/>
    </xf>
    <xf numFmtId="0" fontId="4" fillId="0" borderId="0" xfId="62" applyFont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justify" vertical="center"/>
    </xf>
    <xf numFmtId="0" fontId="4" fillId="0" borderId="12" xfId="0" applyFont="1" applyFill="1" applyBorder="1" applyAlignment="1">
      <alignment horizontal="justify" vertical="center"/>
    </xf>
    <xf numFmtId="0" fontId="4" fillId="0" borderId="0" xfId="0" applyFont="1" applyBorder="1" applyAlignment="1">
      <alignment vertical="center"/>
    </xf>
    <xf numFmtId="0" fontId="4" fillId="0" borderId="0" xfId="62" applyFont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left" vertical="top" wrapText="1"/>
    </xf>
    <xf numFmtId="0" fontId="7" fillId="0" borderId="82" xfId="63" applyFont="1" applyBorder="1" applyAlignment="1">
      <alignment horizontal="center" vertical="center"/>
      <protection/>
    </xf>
    <xf numFmtId="0" fontId="7" fillId="0" borderId="83" xfId="63" applyFont="1" applyBorder="1" applyAlignment="1">
      <alignment horizontal="center" vertical="center"/>
      <protection/>
    </xf>
    <xf numFmtId="0" fontId="7" fillId="0" borderId="10" xfId="63" applyFont="1" applyBorder="1" applyAlignment="1">
      <alignment horizontal="center" vertical="center"/>
      <protection/>
    </xf>
    <xf numFmtId="0" fontId="4" fillId="0" borderId="15" xfId="65" applyFont="1" applyFill="1" applyBorder="1" applyAlignment="1">
      <alignment horizontal="center" vertical="center" shrinkToFit="1"/>
      <protection/>
    </xf>
    <xf numFmtId="49" fontId="10" fillId="0" borderId="80" xfId="0" applyNumberFormat="1" applyFont="1" applyBorder="1" applyAlignment="1">
      <alignment horizontal="center" vertical="center"/>
    </xf>
    <xf numFmtId="0" fontId="7" fillId="0" borderId="25" xfId="63" applyFont="1" applyBorder="1" applyAlignment="1">
      <alignment horizontal="center" vertical="center"/>
      <protection/>
    </xf>
    <xf numFmtId="0" fontId="7" fillId="0" borderId="16" xfId="63" applyFont="1" applyBorder="1" applyAlignment="1">
      <alignment horizontal="center" vertical="center"/>
      <protection/>
    </xf>
    <xf numFmtId="0" fontId="10" fillId="0" borderId="15" xfId="65" applyFont="1" applyFill="1" applyBorder="1" applyAlignment="1">
      <alignment horizontal="center" vertical="center" shrinkToFit="1"/>
      <protection/>
    </xf>
    <xf numFmtId="0" fontId="10" fillId="0" borderId="16" xfId="65" applyFont="1" applyFill="1" applyBorder="1" applyAlignment="1">
      <alignment horizontal="center" vertical="center" shrinkToFit="1"/>
      <protection/>
    </xf>
    <xf numFmtId="0" fontId="7" fillId="0" borderId="84" xfId="63" applyFont="1" applyBorder="1" applyAlignment="1">
      <alignment horizontal="center" vertical="center"/>
      <protection/>
    </xf>
    <xf numFmtId="0" fontId="7" fillId="0" borderId="85" xfId="63" applyFont="1" applyBorder="1" applyAlignment="1">
      <alignment horizontal="center" vertical="center"/>
      <protection/>
    </xf>
    <xf numFmtId="0" fontId="7" fillId="0" borderId="86" xfId="63" applyFont="1" applyBorder="1" applyAlignment="1">
      <alignment horizontal="center" vertical="center"/>
      <protection/>
    </xf>
    <xf numFmtId="0" fontId="7" fillId="0" borderId="87" xfId="63" applyFont="1" applyBorder="1" applyAlignment="1">
      <alignment horizontal="center" vertical="center"/>
      <protection/>
    </xf>
    <xf numFmtId="0" fontId="7" fillId="0" borderId="88" xfId="63" applyFont="1" applyBorder="1" applyAlignment="1">
      <alignment horizontal="center" vertical="center"/>
      <protection/>
    </xf>
    <xf numFmtId="0" fontId="7" fillId="0" borderId="89" xfId="63" applyFont="1" applyBorder="1" applyAlignment="1">
      <alignment horizontal="center" vertical="center"/>
      <protection/>
    </xf>
    <xf numFmtId="0" fontId="7" fillId="0" borderId="90" xfId="63" applyFont="1" applyBorder="1" applyAlignment="1">
      <alignment horizontal="center" vertical="center"/>
      <protection/>
    </xf>
    <xf numFmtId="0" fontId="7" fillId="0" borderId="91" xfId="63" applyFont="1" applyBorder="1" applyAlignment="1">
      <alignment horizontal="center" vertical="center"/>
      <protection/>
    </xf>
    <xf numFmtId="49" fontId="10" fillId="0" borderId="92" xfId="0" applyNumberFormat="1" applyFont="1" applyBorder="1" applyAlignment="1">
      <alignment horizontal="center" vertical="center"/>
    </xf>
    <xf numFmtId="0" fontId="10" fillId="0" borderId="0" xfId="65" applyFont="1" applyFill="1" applyBorder="1" applyAlignment="1">
      <alignment horizontal="center" vertical="center" shrinkToFit="1"/>
      <protection/>
    </xf>
    <xf numFmtId="0" fontId="10" fillId="0" borderId="90" xfId="65" applyFont="1" applyFill="1" applyBorder="1" applyAlignment="1">
      <alignment horizontal="center" vertical="center" shrinkToFit="1"/>
      <protection/>
    </xf>
    <xf numFmtId="0" fontId="22" fillId="0" borderId="93" xfId="0" applyFont="1" applyBorder="1" applyAlignment="1">
      <alignment horizontal="left" vertical="center"/>
    </xf>
    <xf numFmtId="2" fontId="0" fillId="0" borderId="10" xfId="42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2" fillId="0" borderId="94" xfId="0" applyFont="1" applyBorder="1" applyAlignment="1">
      <alignment horizontal="center" vertical="center"/>
    </xf>
    <xf numFmtId="0" fontId="23" fillId="0" borderId="93" xfId="0" applyFont="1" applyBorder="1" applyAlignment="1">
      <alignment horizontal="left" vertical="center"/>
    </xf>
    <xf numFmtId="0" fontId="23" fillId="0" borderId="95" xfId="0" applyFont="1" applyBorder="1" applyAlignment="1">
      <alignment horizontal="center" vertical="center"/>
    </xf>
    <xf numFmtId="0" fontId="0" fillId="0" borderId="78" xfId="0" applyBorder="1" applyAlignment="1">
      <alignment horizontal="right" vertical="center"/>
    </xf>
    <xf numFmtId="0" fontId="0" fillId="0" borderId="94" xfId="0" applyBorder="1" applyAlignment="1">
      <alignment horizontal="right" vertical="center"/>
    </xf>
    <xf numFmtId="0" fontId="22" fillId="0" borderId="78" xfId="0" applyFont="1" applyBorder="1" applyAlignment="1">
      <alignment horizontal="center" vertical="center"/>
    </xf>
    <xf numFmtId="0" fontId="23" fillId="0" borderId="94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2" fillId="0" borderId="78" xfId="0" applyFont="1" applyFill="1" applyBorder="1" applyAlignment="1">
      <alignment horizontal="center" vertical="center"/>
    </xf>
    <xf numFmtId="0" fontId="22" fillId="0" borderId="94" xfId="0" applyFont="1" applyFill="1" applyBorder="1" applyAlignment="1">
      <alignment horizontal="center" vertical="center"/>
    </xf>
    <xf numFmtId="0" fontId="23" fillId="0" borderId="94" xfId="0" applyFont="1" applyFill="1" applyBorder="1" applyAlignment="1">
      <alignment horizontal="right" vertical="center"/>
    </xf>
    <xf numFmtId="0" fontId="23" fillId="0" borderId="93" xfId="0" applyFont="1" applyFill="1" applyBorder="1" applyAlignment="1">
      <alignment horizontal="left" vertical="center"/>
    </xf>
    <xf numFmtId="0" fontId="0" fillId="0" borderId="95" xfId="0" applyBorder="1" applyAlignment="1">
      <alignment horizontal="center" vertical="center"/>
    </xf>
    <xf numFmtId="0" fontId="35" fillId="0" borderId="94" xfId="0" applyFont="1" applyFill="1" applyBorder="1" applyAlignment="1">
      <alignment horizontal="right" vertical="center"/>
    </xf>
    <xf numFmtId="0" fontId="34" fillId="0" borderId="78" xfId="0" applyFont="1" applyFill="1" applyBorder="1" applyAlignment="1">
      <alignment horizontal="center" vertical="center"/>
    </xf>
    <xf numFmtId="0" fontId="34" fillId="0" borderId="94" xfId="0" applyFont="1" applyFill="1" applyBorder="1" applyAlignment="1">
      <alignment horizontal="center" vertical="center"/>
    </xf>
    <xf numFmtId="0" fontId="35" fillId="0" borderId="93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33" fillId="0" borderId="9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11" xfId="65" applyFont="1" applyBorder="1" applyAlignment="1">
      <alignment horizontal="center" vertical="center" shrinkToFit="1"/>
      <protection/>
    </xf>
    <xf numFmtId="0" fontId="7" fillId="0" borderId="12" xfId="65" applyFont="1" applyBorder="1" applyAlignment="1">
      <alignment horizontal="center" vertical="center" shrinkToFit="1"/>
      <protection/>
    </xf>
    <xf numFmtId="49" fontId="21" fillId="0" borderId="73" xfId="64" applyNumberFormat="1" applyFont="1" applyBorder="1" applyAlignment="1">
      <alignment horizontal="center" vertical="center"/>
      <protection/>
    </xf>
    <xf numFmtId="0" fontId="4" fillId="0" borderId="23" xfId="65" applyFont="1" applyFill="1" applyBorder="1" applyAlignment="1">
      <alignment horizontal="center" vertical="center"/>
      <protection/>
    </xf>
    <xf numFmtId="0" fontId="7" fillId="0" borderId="24" xfId="65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9.トヨタジュニア" xfId="61"/>
    <cellStyle name="標準_ジュニアリーグ第3戦　2月10日11日　集合時間・仮ドロー" xfId="62"/>
    <cellStyle name="標準_九州・全国大会用ドロー基本" xfId="63"/>
    <cellStyle name="標準_九州JR県予選ドロー" xfId="64"/>
    <cellStyle name="標準_県ジュニアテニストーナメント要項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ta@santahouse.j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zoomScale="125" zoomScaleNormal="125" zoomScalePageLayoutView="0" workbookViewId="0" topLeftCell="A10">
      <selection activeCell="A1" sqref="A1:P1"/>
    </sheetView>
  </sheetViews>
  <sheetFormatPr defaultColWidth="9.875" defaultRowHeight="12.75"/>
  <cols>
    <col min="1" max="1" width="8.75390625" style="0" customWidth="1"/>
    <col min="2" max="2" width="1.875" style="0" customWidth="1"/>
    <col min="3" max="8" width="3.375" style="0" customWidth="1"/>
    <col min="9" max="9" width="18.00390625" style="0" customWidth="1"/>
    <col min="10" max="12" width="3.375" style="0" customWidth="1"/>
    <col min="13" max="13" width="0" style="0" hidden="1" customWidth="1"/>
    <col min="14" max="14" width="8.625" style="0" customWidth="1"/>
    <col min="15" max="15" width="27.25390625" style="0" customWidth="1"/>
    <col min="16" max="16" width="30.00390625" style="0" hidden="1" customWidth="1"/>
    <col min="17" max="17" width="14.625" style="0" hidden="1" customWidth="1"/>
    <col min="18" max="18" width="2.875" style="0" customWidth="1"/>
    <col min="19" max="19" width="11.375" style="0" customWidth="1"/>
    <col min="20" max="31" width="2.125" style="0" customWidth="1"/>
    <col min="32" max="35" width="1.75390625" style="0" customWidth="1"/>
    <col min="36" max="39" width="1.00390625" style="0" customWidth="1"/>
    <col min="40" max="40" width="4.00390625" style="0" customWidth="1"/>
  </cols>
  <sheetData>
    <row r="1" spans="1:16" ht="21.75" customHeight="1">
      <c r="A1" s="366" t="s">
        <v>124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</row>
    <row r="2" spans="1:15" ht="14.25" customHeight="1">
      <c r="A2" s="367" t="s">
        <v>125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</row>
    <row r="3" spans="1:15" ht="11.25" customHeight="1">
      <c r="A3" s="62"/>
      <c r="C3" s="63"/>
      <c r="E3" s="63"/>
      <c r="G3" s="63"/>
      <c r="I3" s="63"/>
      <c r="K3" s="63"/>
      <c r="M3" s="63"/>
      <c r="O3" s="63"/>
    </row>
    <row r="4" spans="1:17" ht="15.75" customHeight="1">
      <c r="A4" s="64" t="s">
        <v>126</v>
      </c>
      <c r="B4" s="64"/>
      <c r="C4" s="352" t="s">
        <v>127</v>
      </c>
      <c r="D4" s="352"/>
      <c r="E4" s="352"/>
      <c r="F4" s="352"/>
      <c r="G4" s="352"/>
      <c r="H4" s="352"/>
      <c r="I4" s="352"/>
      <c r="J4" s="1"/>
      <c r="K4" s="1"/>
      <c r="L4" s="1"/>
      <c r="M4" s="1"/>
      <c r="N4" s="1"/>
      <c r="O4" s="1"/>
      <c r="P4" s="1"/>
      <c r="Q4" s="1"/>
    </row>
    <row r="5" spans="1:17" ht="15.75" customHeight="1">
      <c r="A5" s="65" t="s">
        <v>128</v>
      </c>
      <c r="B5" s="64"/>
      <c r="C5" s="359" t="s">
        <v>144</v>
      </c>
      <c r="D5" s="359"/>
      <c r="E5" s="359"/>
      <c r="F5" s="359"/>
      <c r="G5" s="359"/>
      <c r="H5" s="359"/>
      <c r="I5" s="359"/>
      <c r="J5" s="359"/>
      <c r="K5" s="359"/>
      <c r="L5" s="1"/>
      <c r="M5" s="1"/>
      <c r="N5" s="1"/>
      <c r="O5" s="1"/>
      <c r="P5" s="1"/>
      <c r="Q5" s="1"/>
    </row>
    <row r="6" spans="1:17" ht="15.75" customHeight="1">
      <c r="A6" s="64" t="s">
        <v>165</v>
      </c>
      <c r="B6" s="64"/>
      <c r="C6" s="362" t="s">
        <v>166</v>
      </c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1"/>
      <c r="Q6" s="1"/>
    </row>
    <row r="7" spans="1:17" ht="13.5" customHeight="1">
      <c r="A7" s="64" t="s">
        <v>167</v>
      </c>
      <c r="B7" s="64"/>
      <c r="C7" s="362" t="s">
        <v>168</v>
      </c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1"/>
      <c r="Q7" s="1"/>
    </row>
    <row r="8" spans="1:17" ht="13.5" customHeight="1">
      <c r="A8" s="64"/>
      <c r="B8" s="64"/>
      <c r="C8" s="363" t="s">
        <v>13</v>
      </c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1"/>
    </row>
    <row r="9" spans="1:17" ht="13.5" customHeight="1">
      <c r="A9" s="64"/>
      <c r="B9" s="64"/>
      <c r="C9" s="363" t="s">
        <v>11</v>
      </c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1"/>
    </row>
    <row r="10" spans="1:17" ht="13.5" customHeight="1">
      <c r="A10" s="64" t="s">
        <v>169</v>
      </c>
      <c r="B10" s="64"/>
      <c r="C10" s="368" t="s">
        <v>88</v>
      </c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1"/>
      <c r="Q10" s="1"/>
    </row>
    <row r="11" spans="1:17" ht="13.5" customHeight="1">
      <c r="A11" s="64"/>
      <c r="B11" s="66"/>
      <c r="C11" s="364" t="s">
        <v>170</v>
      </c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4"/>
      <c r="Q11" s="67"/>
    </row>
    <row r="12" spans="1:19" ht="13.5" customHeight="1">
      <c r="A12" s="64"/>
      <c r="B12" s="64"/>
      <c r="C12" s="365" t="s">
        <v>171</v>
      </c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68"/>
      <c r="S12" s="68"/>
    </row>
    <row r="13" spans="1:19" ht="13.5" customHeight="1">
      <c r="A13" s="64"/>
      <c r="B13" s="64"/>
      <c r="C13" s="68"/>
      <c r="D13" s="68"/>
      <c r="E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1:18" ht="13.5" customHeight="1">
      <c r="A14" s="69" t="s">
        <v>172</v>
      </c>
      <c r="B14" s="64"/>
      <c r="C14" s="361" t="s">
        <v>159</v>
      </c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</row>
    <row r="15" spans="1:18" ht="13.5" customHeight="1">
      <c r="A15" s="69"/>
      <c r="B15" s="64"/>
      <c r="C15" s="361" t="s">
        <v>157</v>
      </c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85"/>
      <c r="R15" s="85"/>
    </row>
    <row r="16" spans="1:18" ht="13.5" customHeight="1">
      <c r="A16" s="69"/>
      <c r="B16" s="64"/>
      <c r="C16" s="361" t="s">
        <v>158</v>
      </c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69"/>
      <c r="R16" s="85"/>
    </row>
    <row r="17" spans="1:18" ht="13.5" customHeight="1">
      <c r="A17" s="69"/>
      <c r="B17" s="64"/>
      <c r="C17" s="361" t="s">
        <v>160</v>
      </c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85"/>
      <c r="R17" s="85"/>
    </row>
    <row r="18" spans="1:18" ht="13.5" customHeight="1">
      <c r="A18" s="69"/>
      <c r="B18" s="64"/>
      <c r="C18" s="361" t="s">
        <v>161</v>
      </c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85"/>
      <c r="R18" s="85"/>
    </row>
    <row r="19" spans="1:18" ht="13.5" customHeight="1">
      <c r="A19" s="69"/>
      <c r="B19" s="64"/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85"/>
      <c r="R19" s="85"/>
    </row>
    <row r="20" spans="1:17" ht="13.5" customHeight="1">
      <c r="A20" s="71"/>
      <c r="B20" s="64"/>
      <c r="C20" s="362" t="s">
        <v>173</v>
      </c>
      <c r="D20" s="362"/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</row>
    <row r="21" spans="1:17" ht="13.5" customHeight="1">
      <c r="A21" s="71"/>
      <c r="B21" s="64"/>
      <c r="C21" s="359" t="s">
        <v>174</v>
      </c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</row>
    <row r="22" spans="1:17" ht="13.5" customHeight="1">
      <c r="A22" s="71"/>
      <c r="B22" s="64"/>
      <c r="C22" s="72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</row>
    <row r="23" spans="1:17" ht="13.5" customHeight="1">
      <c r="A23" s="70" t="s">
        <v>175</v>
      </c>
      <c r="B23" s="64"/>
      <c r="C23" s="360"/>
      <c r="D23" s="360"/>
      <c r="E23" s="360"/>
      <c r="F23" s="358" t="s">
        <v>176</v>
      </c>
      <c r="G23" s="358"/>
      <c r="H23" s="358"/>
      <c r="I23" s="358"/>
      <c r="J23" s="358" t="s">
        <v>177</v>
      </c>
      <c r="K23" s="358"/>
      <c r="L23" s="358"/>
      <c r="M23" s="358"/>
      <c r="N23" s="358"/>
      <c r="O23" s="358"/>
      <c r="P23" s="358"/>
      <c r="Q23" s="73"/>
    </row>
    <row r="24" spans="1:17" ht="13.5" customHeight="1">
      <c r="A24" s="71"/>
      <c r="B24" s="64"/>
      <c r="C24" s="356" t="s">
        <v>178</v>
      </c>
      <c r="D24" s="356"/>
      <c r="E24" s="356"/>
      <c r="F24" s="357" t="s">
        <v>179</v>
      </c>
      <c r="G24" s="357"/>
      <c r="H24" s="357"/>
      <c r="I24" s="357"/>
      <c r="J24" s="358" t="s">
        <v>89</v>
      </c>
      <c r="K24" s="358"/>
      <c r="L24" s="358"/>
      <c r="M24" s="358"/>
      <c r="N24" s="358"/>
      <c r="O24" s="358"/>
      <c r="P24" s="358"/>
      <c r="Q24" s="73"/>
    </row>
    <row r="25" spans="1:17" ht="13.5" customHeight="1">
      <c r="A25" s="71"/>
      <c r="B25" s="64"/>
      <c r="C25" s="356" t="s">
        <v>180</v>
      </c>
      <c r="D25" s="356"/>
      <c r="E25" s="356"/>
      <c r="F25" s="357" t="s">
        <v>181</v>
      </c>
      <c r="G25" s="357"/>
      <c r="H25" s="357"/>
      <c r="I25" s="357"/>
      <c r="J25" s="358" t="s">
        <v>184</v>
      </c>
      <c r="K25" s="358"/>
      <c r="L25" s="358"/>
      <c r="M25" s="358"/>
      <c r="N25" s="358"/>
      <c r="O25" s="358"/>
      <c r="P25" s="358"/>
      <c r="Q25" s="73"/>
    </row>
    <row r="26" spans="1:17" ht="13.5" customHeight="1">
      <c r="A26" s="71"/>
      <c r="B26" s="64"/>
      <c r="C26" s="356" t="s">
        <v>182</v>
      </c>
      <c r="D26" s="356"/>
      <c r="E26" s="356"/>
      <c r="F26" s="357" t="s">
        <v>179</v>
      </c>
      <c r="G26" s="357"/>
      <c r="H26" s="357"/>
      <c r="I26" s="357"/>
      <c r="J26" s="358" t="s">
        <v>90</v>
      </c>
      <c r="K26" s="358"/>
      <c r="L26" s="358"/>
      <c r="M26" s="358"/>
      <c r="N26" s="358"/>
      <c r="O26" s="358"/>
      <c r="P26" s="358"/>
      <c r="Q26" s="73"/>
    </row>
    <row r="27" spans="1:17" ht="13.5" customHeight="1">
      <c r="A27" s="71"/>
      <c r="B27" s="64"/>
      <c r="C27" s="356" t="s">
        <v>183</v>
      </c>
      <c r="D27" s="356"/>
      <c r="E27" s="356"/>
      <c r="F27" s="357" t="s">
        <v>181</v>
      </c>
      <c r="G27" s="357"/>
      <c r="H27" s="357"/>
      <c r="I27" s="357"/>
      <c r="J27" s="358" t="s">
        <v>184</v>
      </c>
      <c r="K27" s="358"/>
      <c r="L27" s="358"/>
      <c r="M27" s="358"/>
      <c r="N27" s="358"/>
      <c r="O27" s="358"/>
      <c r="P27" s="358"/>
      <c r="Q27" s="73"/>
    </row>
    <row r="28" spans="1:20" ht="13.5" customHeight="1">
      <c r="A28" s="355" t="s">
        <v>185</v>
      </c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74"/>
      <c r="M28" s="74"/>
      <c r="N28" s="74"/>
      <c r="O28" s="74"/>
      <c r="P28" s="74"/>
      <c r="Q28" s="74"/>
      <c r="R28" s="74"/>
      <c r="S28" s="74"/>
      <c r="T28" s="74"/>
    </row>
    <row r="29" spans="1:16" ht="13.5" customHeight="1">
      <c r="A29" s="75"/>
      <c r="B29" s="76">
        <v>1</v>
      </c>
      <c r="C29" s="349" t="s">
        <v>186</v>
      </c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1"/>
    </row>
    <row r="30" spans="1:16" ht="13.5" customHeight="1">
      <c r="A30" s="77"/>
      <c r="B30" s="78">
        <v>2</v>
      </c>
      <c r="C30" s="349" t="s">
        <v>91</v>
      </c>
      <c r="D30" s="349"/>
      <c r="E30" s="349"/>
      <c r="F30" s="349"/>
      <c r="G30" s="349"/>
      <c r="H30" s="349"/>
      <c r="I30" s="349"/>
      <c r="J30" s="349"/>
      <c r="K30" s="1"/>
      <c r="L30" s="1"/>
      <c r="M30" s="1"/>
      <c r="N30" s="1"/>
      <c r="O30" s="1"/>
      <c r="P30" s="1"/>
    </row>
    <row r="31" spans="1:16" ht="13.5" customHeight="1">
      <c r="A31" s="79"/>
      <c r="B31" s="70">
        <v>3</v>
      </c>
      <c r="C31" s="349" t="s">
        <v>187</v>
      </c>
      <c r="D31" s="349"/>
      <c r="E31" s="349"/>
      <c r="F31" s="349"/>
      <c r="G31" s="349"/>
      <c r="H31" s="349"/>
      <c r="I31" s="349"/>
      <c r="J31" s="349"/>
      <c r="K31" s="1"/>
      <c r="L31" s="1"/>
      <c r="M31" s="1"/>
      <c r="N31" s="1"/>
      <c r="O31" s="1"/>
      <c r="P31" s="1"/>
    </row>
    <row r="32" spans="1:16" ht="13.5" customHeight="1">
      <c r="A32" s="79"/>
      <c r="B32" s="70">
        <v>4</v>
      </c>
      <c r="C32" s="349" t="s">
        <v>188</v>
      </c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</row>
    <row r="33" spans="1:16" ht="13.5" customHeight="1">
      <c r="A33" s="79"/>
      <c r="B33" s="70">
        <v>5</v>
      </c>
      <c r="C33" s="353" t="s">
        <v>189</v>
      </c>
      <c r="D33" s="353"/>
      <c r="E33" s="353"/>
      <c r="F33" s="353"/>
      <c r="G33" s="353"/>
      <c r="H33" s="353"/>
      <c r="I33" s="353"/>
      <c r="J33" s="1"/>
      <c r="K33" s="1"/>
      <c r="L33" s="1"/>
      <c r="M33" s="1"/>
      <c r="N33" s="1"/>
      <c r="O33" s="1"/>
      <c r="P33" s="1"/>
    </row>
    <row r="34" spans="1:16" ht="13.5" customHeight="1">
      <c r="A34" s="79"/>
      <c r="B34" s="70"/>
      <c r="C34" s="353" t="s">
        <v>190</v>
      </c>
      <c r="D34" s="353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</row>
    <row r="35" spans="1:16" ht="13.5" customHeight="1">
      <c r="A35" s="79"/>
      <c r="B35" s="70"/>
      <c r="C35" s="353" t="s">
        <v>191</v>
      </c>
      <c r="D35" s="353"/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353"/>
    </row>
    <row r="36" spans="1:16" ht="13.5" customHeight="1">
      <c r="A36" s="79"/>
      <c r="B36" s="70"/>
      <c r="C36" s="353" t="s">
        <v>192</v>
      </c>
      <c r="D36" s="353"/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3"/>
    </row>
    <row r="37" spans="1:17" ht="13.5" customHeight="1">
      <c r="A37" s="79"/>
      <c r="B37" s="70"/>
      <c r="C37" s="353" t="s">
        <v>193</v>
      </c>
      <c r="D37" s="353"/>
      <c r="E37" s="353"/>
      <c r="F37" s="353"/>
      <c r="G37" s="353"/>
      <c r="H37" s="353"/>
      <c r="I37" s="353"/>
      <c r="J37" s="353"/>
      <c r="K37" s="353"/>
      <c r="L37" s="353"/>
      <c r="M37" s="353"/>
      <c r="N37" s="353"/>
      <c r="O37" s="353"/>
      <c r="P37" s="353"/>
      <c r="Q37" s="353"/>
    </row>
    <row r="38" spans="1:16" ht="13.5" customHeight="1">
      <c r="A38" s="79"/>
      <c r="B38" s="70"/>
      <c r="C38" s="353" t="s">
        <v>194</v>
      </c>
      <c r="D38" s="353"/>
      <c r="E38" s="353"/>
      <c r="F38" s="353"/>
      <c r="G38" s="353"/>
      <c r="H38" s="353"/>
      <c r="I38" s="353"/>
      <c r="J38" s="353"/>
      <c r="K38" s="353"/>
      <c r="L38" s="353"/>
      <c r="M38" s="353"/>
      <c r="N38" s="353"/>
      <c r="O38" s="353"/>
      <c r="P38" s="353"/>
    </row>
    <row r="39" spans="1:17" ht="13.5" customHeight="1">
      <c r="A39" s="79"/>
      <c r="B39" s="70">
        <v>6</v>
      </c>
      <c r="C39" s="349" t="s">
        <v>162</v>
      </c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</row>
    <row r="40" spans="1:16" ht="13.5" customHeight="1">
      <c r="A40" s="80"/>
      <c r="B40" s="70">
        <v>7</v>
      </c>
      <c r="C40" s="349" t="s">
        <v>195</v>
      </c>
      <c r="D40" s="349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</row>
    <row r="41" spans="1:5" ht="13.5" customHeight="1">
      <c r="A41" s="80"/>
      <c r="B41" s="81"/>
      <c r="C41" s="82"/>
      <c r="D41" s="83"/>
      <c r="E41" s="2"/>
    </row>
    <row r="42" spans="1:17" ht="13.5" customHeight="1">
      <c r="A42" s="80"/>
      <c r="B42" s="350" t="s">
        <v>196</v>
      </c>
      <c r="C42" s="350"/>
      <c r="D42" s="350"/>
      <c r="E42" s="350"/>
      <c r="F42" s="350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</row>
    <row r="43" spans="1:17" ht="13.5" customHeight="1">
      <c r="A43" s="80"/>
      <c r="B43" s="351" t="s">
        <v>197</v>
      </c>
      <c r="C43" s="351"/>
      <c r="D43" s="351"/>
      <c r="E43" s="351"/>
      <c r="F43" s="351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</row>
    <row r="44" ht="13.5" customHeight="1"/>
    <row r="45" spans="2:17" ht="13.5" customHeight="1">
      <c r="B45" s="352" t="s">
        <v>198</v>
      </c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</row>
    <row r="46" spans="2:16" ht="13.5" customHeight="1">
      <c r="B46" s="352" t="s">
        <v>199</v>
      </c>
      <c r="C46" s="352"/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</row>
    <row r="47" ht="13.5" customHeight="1"/>
    <row r="48" spans="2:16" ht="13.5" customHeight="1">
      <c r="B48" s="352" t="s">
        <v>200</v>
      </c>
      <c r="C48" s="352"/>
      <c r="D48" s="352"/>
      <c r="E48" s="352"/>
      <c r="F48" s="352"/>
      <c r="G48" s="352"/>
      <c r="H48" s="352"/>
      <c r="I48" s="352"/>
      <c r="J48" s="352"/>
      <c r="K48" s="352"/>
      <c r="L48" s="352"/>
      <c r="M48" s="352"/>
      <c r="N48" s="352"/>
      <c r="O48" s="352"/>
      <c r="P48" s="352"/>
    </row>
    <row r="49" spans="2:16" ht="13.5" customHeight="1">
      <c r="B49" s="354" t="s">
        <v>201</v>
      </c>
      <c r="C49" s="354"/>
      <c r="D49" s="354"/>
      <c r="E49" s="354"/>
      <c r="F49" s="354"/>
      <c r="G49" s="354"/>
      <c r="H49" s="354"/>
      <c r="I49" s="354"/>
      <c r="J49" s="354"/>
      <c r="K49" s="354"/>
      <c r="L49" s="354"/>
      <c r="M49" s="84"/>
      <c r="N49" s="84"/>
      <c r="O49" s="84"/>
      <c r="P49" s="84"/>
    </row>
    <row r="50" spans="2:16" ht="13.5" customHeight="1">
      <c r="B50" s="354" t="s">
        <v>202</v>
      </c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84"/>
    </row>
    <row r="51" spans="2:17" ht="13.5" customHeight="1">
      <c r="B51" s="348" t="s">
        <v>10</v>
      </c>
      <c r="C51" s="348"/>
      <c r="D51" s="348"/>
      <c r="E51" s="348"/>
      <c r="F51" s="348"/>
      <c r="G51" s="348"/>
      <c r="H51" s="348"/>
      <c r="I51" s="348"/>
      <c r="J51" s="348"/>
      <c r="K51" s="348"/>
      <c r="L51" s="348"/>
      <c r="M51" s="348"/>
      <c r="N51" s="348"/>
      <c r="O51" s="348"/>
      <c r="P51" s="348"/>
      <c r="Q51" s="348"/>
    </row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2" ht="11.25" customHeight="1"/>
    <row r="83" ht="12" customHeight="1"/>
    <row r="84" ht="12" customHeight="1">
      <c r="A84" s="3"/>
    </row>
    <row r="85" ht="12" customHeight="1">
      <c r="A85" s="4"/>
    </row>
    <row r="86" ht="11.25" customHeight="1"/>
    <row r="87" ht="11.25" customHeight="1"/>
    <row r="88" ht="12" customHeight="1"/>
    <row r="89" ht="12" customHeight="1"/>
    <row r="90" ht="12" customHeight="1"/>
    <row r="91" ht="12" customHeight="1"/>
    <row r="92" ht="11.25" customHeight="1"/>
    <row r="93" ht="12" customHeight="1"/>
    <row r="94" ht="12" customHeight="1"/>
    <row r="95" ht="11.25" customHeight="1"/>
    <row r="96" ht="12" customHeight="1"/>
    <row r="97" ht="11.25" customHeight="1"/>
    <row r="98" ht="12" customHeight="1"/>
    <row r="99" ht="12" customHeight="1"/>
    <row r="100" ht="12" customHeight="1"/>
    <row r="101" ht="11.25" customHeight="1"/>
    <row r="102" ht="11.25" customHeight="1"/>
    <row r="103" ht="11.25" customHeight="1"/>
    <row r="104" ht="11.25" customHeight="1"/>
    <row r="105" ht="12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</sheetData>
  <sheetProtection/>
  <mergeCells count="55">
    <mergeCell ref="C9:P9"/>
    <mergeCell ref="C10:O10"/>
    <mergeCell ref="C15:P15"/>
    <mergeCell ref="C17:P17"/>
    <mergeCell ref="C16:Q16"/>
    <mergeCell ref="A1:P1"/>
    <mergeCell ref="A2:O2"/>
    <mergeCell ref="C4:I4"/>
    <mergeCell ref="C5:K5"/>
    <mergeCell ref="C6:O6"/>
    <mergeCell ref="C7:O7"/>
    <mergeCell ref="C8:P8"/>
    <mergeCell ref="C25:E25"/>
    <mergeCell ref="F25:I25"/>
    <mergeCell ref="J25:P25"/>
    <mergeCell ref="C11:P11"/>
    <mergeCell ref="C12:Q12"/>
    <mergeCell ref="C14:R14"/>
    <mergeCell ref="C20:Q20"/>
    <mergeCell ref="C21:Q21"/>
    <mergeCell ref="C23:E23"/>
    <mergeCell ref="F23:I23"/>
    <mergeCell ref="C18:P18"/>
    <mergeCell ref="C19:P19"/>
    <mergeCell ref="C24:E24"/>
    <mergeCell ref="F24:I24"/>
    <mergeCell ref="J24:P24"/>
    <mergeCell ref="J23:P23"/>
    <mergeCell ref="C26:E26"/>
    <mergeCell ref="F26:I26"/>
    <mergeCell ref="J26:P26"/>
    <mergeCell ref="C27:E27"/>
    <mergeCell ref="F27:I27"/>
    <mergeCell ref="J27:P27"/>
    <mergeCell ref="C32:P32"/>
    <mergeCell ref="C33:I33"/>
    <mergeCell ref="C34:P34"/>
    <mergeCell ref="C35:P35"/>
    <mergeCell ref="A28:K28"/>
    <mergeCell ref="C29:O29"/>
    <mergeCell ref="C30:J30"/>
    <mergeCell ref="C31:J31"/>
    <mergeCell ref="C36:P36"/>
    <mergeCell ref="C37:Q37"/>
    <mergeCell ref="B49:L49"/>
    <mergeCell ref="B50:O50"/>
    <mergeCell ref="C38:P38"/>
    <mergeCell ref="C39:Q39"/>
    <mergeCell ref="B51:Q51"/>
    <mergeCell ref="C40:P40"/>
    <mergeCell ref="B42:Q42"/>
    <mergeCell ref="B43:Q43"/>
    <mergeCell ref="B45:Q45"/>
    <mergeCell ref="B46:P46"/>
    <mergeCell ref="B48:P48"/>
  </mergeCells>
  <hyperlinks>
    <hyperlink ref="B50" r:id="rId1" display="                                                           MAIL:santa@santahouse.jp"/>
  </hyperlinks>
  <printOptions/>
  <pageMargins left="0.59" right="0.59" top="0.49" bottom="0.49" header="0.51" footer="0.51"/>
  <pageSetup horizontalDpi="300" verticalDpi="300" orientation="portrait" paperSize="9"/>
  <rowBreaks count="2" manualBreakCount="2">
    <brk id="80" max="255" man="1"/>
    <brk id="1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45"/>
  <sheetViews>
    <sheetView tabSelected="1" zoomScale="125" zoomScaleNormal="125" zoomScalePageLayoutView="0" workbookViewId="0" topLeftCell="A125">
      <selection activeCell="J148" sqref="J148"/>
    </sheetView>
  </sheetViews>
  <sheetFormatPr defaultColWidth="9.75390625" defaultRowHeight="12.75"/>
  <cols>
    <col min="1" max="1" width="3.75390625" style="0" customWidth="1"/>
    <col min="2" max="6" width="4.75390625" style="127" customWidth="1"/>
    <col min="7" max="7" width="3.625" style="0" customWidth="1"/>
    <col min="8" max="8" width="16.875" style="5" customWidth="1"/>
    <col min="9" max="13" width="4.75390625" style="176" customWidth="1"/>
    <col min="14" max="15" width="4.75390625" style="0" customWidth="1"/>
    <col min="16" max="16" width="11.375" style="0" customWidth="1"/>
    <col min="17" max="28" width="2.125" style="0" customWidth="1"/>
    <col min="29" max="32" width="1.75390625" style="0" customWidth="1"/>
    <col min="33" max="36" width="1.00390625" style="0" customWidth="1"/>
    <col min="37" max="37" width="4.00390625" style="0" customWidth="1"/>
    <col min="38" max="253" width="9.875" style="0" customWidth="1"/>
  </cols>
  <sheetData>
    <row r="1" spans="1:13" ht="15" customHeight="1">
      <c r="A1" s="24" t="s">
        <v>146</v>
      </c>
      <c r="B1" s="120"/>
      <c r="C1" s="120"/>
      <c r="D1" s="120"/>
      <c r="E1" s="120"/>
      <c r="F1" s="120"/>
      <c r="G1" s="6"/>
      <c r="H1" s="7"/>
      <c r="I1" s="174"/>
      <c r="J1" s="174"/>
      <c r="K1" s="174"/>
      <c r="L1" s="174"/>
      <c r="M1" s="174"/>
    </row>
    <row r="2" spans="1:13" ht="8.25" customHeight="1">
      <c r="A2" s="6"/>
      <c r="B2" s="120"/>
      <c r="C2" s="120"/>
      <c r="D2" s="120"/>
      <c r="E2" s="120"/>
      <c r="F2" s="120"/>
      <c r="G2" s="6"/>
      <c r="H2" s="7"/>
      <c r="I2" s="174"/>
      <c r="J2" s="174"/>
      <c r="K2" s="174"/>
      <c r="L2" s="174"/>
      <c r="M2" s="174"/>
    </row>
    <row r="3" spans="1:14" ht="11.25" customHeight="1">
      <c r="A3" s="8" t="s">
        <v>105</v>
      </c>
      <c r="B3" s="128"/>
      <c r="C3" s="128"/>
      <c r="D3" s="128"/>
      <c r="E3" s="128"/>
      <c r="F3" s="128"/>
      <c r="G3" s="8"/>
      <c r="H3" s="9"/>
      <c r="I3" s="175"/>
      <c r="J3" s="175"/>
      <c r="K3" s="175"/>
      <c r="N3" s="10"/>
    </row>
    <row r="4" spans="1:15" ht="8.25" customHeight="1">
      <c r="A4" s="8"/>
      <c r="B4" s="129"/>
      <c r="C4" s="129"/>
      <c r="D4" s="129"/>
      <c r="E4" s="129"/>
      <c r="F4" s="130"/>
      <c r="G4" s="11"/>
      <c r="H4" s="12"/>
      <c r="I4" s="177"/>
      <c r="J4" s="177"/>
      <c r="K4" s="177"/>
      <c r="N4" s="10"/>
      <c r="O4" s="1"/>
    </row>
    <row r="5" spans="1:15" ht="11.25" customHeight="1">
      <c r="A5" s="8"/>
      <c r="B5" s="121" t="s">
        <v>110</v>
      </c>
      <c r="C5" s="121" t="s">
        <v>109</v>
      </c>
      <c r="D5" s="121" t="s">
        <v>164</v>
      </c>
      <c r="E5" s="121" t="s">
        <v>163</v>
      </c>
      <c r="F5" s="131"/>
      <c r="G5" s="13" t="s">
        <v>106</v>
      </c>
      <c r="H5" s="13" t="s">
        <v>107</v>
      </c>
      <c r="I5" s="143" t="s">
        <v>3</v>
      </c>
      <c r="J5" s="143" t="s">
        <v>133</v>
      </c>
      <c r="K5" s="143" t="s">
        <v>134</v>
      </c>
      <c r="L5" s="143" t="s">
        <v>109</v>
      </c>
      <c r="M5" s="143" t="s">
        <v>110</v>
      </c>
      <c r="N5" s="10"/>
      <c r="O5" s="1"/>
    </row>
    <row r="6" spans="1:15" ht="8.25" customHeight="1" thickBot="1">
      <c r="A6" s="14"/>
      <c r="B6" s="122"/>
      <c r="C6" s="122"/>
      <c r="D6" s="122"/>
      <c r="E6" s="132"/>
      <c r="F6" s="122"/>
      <c r="G6" s="15"/>
      <c r="H6" s="16"/>
      <c r="I6" s="178"/>
      <c r="J6" s="177"/>
      <c r="K6" s="179"/>
      <c r="O6" s="3"/>
    </row>
    <row r="7" spans="1:15" ht="12" customHeight="1" thickBot="1">
      <c r="A7" s="17"/>
      <c r="B7" s="345" t="s">
        <v>111</v>
      </c>
      <c r="C7" s="133"/>
      <c r="D7" s="122"/>
      <c r="E7" s="126"/>
      <c r="F7" s="134"/>
      <c r="G7" s="338">
        <v>1</v>
      </c>
      <c r="H7" s="25" t="s">
        <v>103</v>
      </c>
      <c r="I7" s="180"/>
      <c r="J7" s="181"/>
      <c r="K7" s="144"/>
      <c r="L7" s="144"/>
      <c r="M7" s="374" t="s">
        <v>112</v>
      </c>
      <c r="O7" s="4"/>
    </row>
    <row r="8" spans="2:13" ht="12" customHeight="1" thickBot="1" thickTop="1">
      <c r="B8" s="345"/>
      <c r="C8" s="135"/>
      <c r="D8" s="136"/>
      <c r="E8" s="124"/>
      <c r="F8" s="122"/>
      <c r="G8" s="339"/>
      <c r="H8" s="26" t="s">
        <v>113</v>
      </c>
      <c r="I8" s="161"/>
      <c r="J8" s="182"/>
      <c r="K8" s="145" t="s">
        <v>131</v>
      </c>
      <c r="L8" s="183"/>
      <c r="M8" s="387"/>
    </row>
    <row r="9" spans="2:14" ht="12" customHeight="1" thickTop="1">
      <c r="B9" s="137"/>
      <c r="C9" s="123"/>
      <c r="D9" s="138"/>
      <c r="E9" s="122"/>
      <c r="F9" s="124"/>
      <c r="G9" s="338">
        <v>2</v>
      </c>
      <c r="H9" s="388" t="s">
        <v>114</v>
      </c>
      <c r="I9" s="184"/>
      <c r="J9" s="185"/>
      <c r="K9" s="182"/>
      <c r="L9" s="183"/>
      <c r="M9" s="183"/>
      <c r="N9" s="18"/>
    </row>
    <row r="10" spans="1:14" ht="12" customHeight="1" thickBot="1">
      <c r="A10" s="160"/>
      <c r="B10" s="218"/>
      <c r="C10" s="219"/>
      <c r="D10" s="220"/>
      <c r="E10" s="221"/>
      <c r="F10" s="222"/>
      <c r="G10" s="339"/>
      <c r="H10" s="389"/>
      <c r="I10" s="186"/>
      <c r="J10" s="164"/>
      <c r="K10" s="146"/>
      <c r="L10" s="147"/>
      <c r="M10" s="183"/>
      <c r="N10" s="18"/>
    </row>
    <row r="11" spans="1:16" ht="12" customHeight="1" thickBot="1" thickTop="1">
      <c r="A11" s="160"/>
      <c r="B11" s="218"/>
      <c r="C11" s="219"/>
      <c r="D11" s="159"/>
      <c r="E11" s="223"/>
      <c r="F11" s="224"/>
      <c r="G11" s="338">
        <v>3</v>
      </c>
      <c r="H11" s="27" t="s">
        <v>115</v>
      </c>
      <c r="I11" s="187"/>
      <c r="J11" s="165"/>
      <c r="K11" s="188"/>
      <c r="L11" s="147"/>
      <c r="M11" s="183"/>
      <c r="N11" s="18"/>
      <c r="O11" s="18"/>
      <c r="P11" s="18"/>
    </row>
    <row r="12" spans="1:14" ht="12" customHeight="1" thickBot="1" thickTop="1">
      <c r="A12" s="160"/>
      <c r="B12" s="225"/>
      <c r="C12" s="226" t="s">
        <v>19</v>
      </c>
      <c r="D12" s="159"/>
      <c r="E12" s="160"/>
      <c r="F12" s="159"/>
      <c r="G12" s="339"/>
      <c r="H12" s="28" t="s">
        <v>116</v>
      </c>
      <c r="I12" s="184"/>
      <c r="J12" s="189"/>
      <c r="K12" s="190"/>
      <c r="L12" s="145" t="s">
        <v>4</v>
      </c>
      <c r="M12" s="183"/>
      <c r="N12" s="18"/>
    </row>
    <row r="13" spans="1:16" ht="12" customHeight="1" thickTop="1">
      <c r="A13" s="160"/>
      <c r="B13" s="227"/>
      <c r="C13" s="228"/>
      <c r="D13" s="229"/>
      <c r="E13" s="160"/>
      <c r="F13" s="156"/>
      <c r="G13" s="338">
        <v>4</v>
      </c>
      <c r="H13" s="29" t="s">
        <v>117</v>
      </c>
      <c r="I13" s="184"/>
      <c r="J13" s="189"/>
      <c r="K13" s="191"/>
      <c r="L13" s="315"/>
      <c r="M13" s="183"/>
      <c r="N13" s="18"/>
      <c r="P13" s="18"/>
    </row>
    <row r="14" spans="1:14" ht="12" customHeight="1" thickBot="1" thickTop="1">
      <c r="A14" s="160"/>
      <c r="B14" s="230"/>
      <c r="C14" s="220"/>
      <c r="D14" s="231"/>
      <c r="E14" s="221"/>
      <c r="F14" s="232"/>
      <c r="G14" s="339"/>
      <c r="H14" s="28" t="s">
        <v>118</v>
      </c>
      <c r="I14" s="186"/>
      <c r="J14" s="180"/>
      <c r="K14" s="191"/>
      <c r="L14" s="316"/>
      <c r="M14" s="183"/>
      <c r="N14" s="18"/>
    </row>
    <row r="15" spans="1:14" ht="12" customHeight="1" thickBot="1" thickTop="1">
      <c r="A15" s="160"/>
      <c r="B15" s="230"/>
      <c r="C15" s="220"/>
      <c r="D15" s="219"/>
      <c r="E15" s="220"/>
      <c r="F15" s="221"/>
      <c r="G15" s="338">
        <v>5</v>
      </c>
      <c r="H15" s="30" t="s">
        <v>119</v>
      </c>
      <c r="I15" s="193"/>
      <c r="J15" s="191"/>
      <c r="K15" s="191"/>
      <c r="L15" s="316"/>
      <c r="M15" s="183"/>
      <c r="N15" s="18"/>
    </row>
    <row r="16" spans="1:14" ht="12" customHeight="1" thickBot="1" thickTop="1">
      <c r="A16" s="160"/>
      <c r="B16" s="233"/>
      <c r="C16" s="234"/>
      <c r="D16" s="235"/>
      <c r="E16" s="156"/>
      <c r="F16" s="236"/>
      <c r="G16" s="339"/>
      <c r="H16" s="31" t="s">
        <v>120</v>
      </c>
      <c r="I16" s="166"/>
      <c r="J16" s="194"/>
      <c r="K16" s="148" t="s">
        <v>131</v>
      </c>
      <c r="L16" s="317"/>
      <c r="M16" s="206"/>
      <c r="N16" s="18"/>
    </row>
    <row r="17" spans="1:14" ht="12" customHeight="1" thickBot="1" thickTop="1">
      <c r="A17" s="160"/>
      <c r="B17" s="236"/>
      <c r="C17" s="159"/>
      <c r="D17" s="237"/>
      <c r="E17" s="159"/>
      <c r="F17" s="238"/>
      <c r="G17" s="338">
        <v>6</v>
      </c>
      <c r="H17" s="30" t="s">
        <v>121</v>
      </c>
      <c r="I17" s="167"/>
      <c r="J17" s="196"/>
      <c r="K17" s="149"/>
      <c r="L17" s="316"/>
      <c r="M17" s="183"/>
      <c r="N17" s="18"/>
    </row>
    <row r="18" spans="1:14" ht="12" customHeight="1" thickBot="1" thickTop="1">
      <c r="A18" s="160"/>
      <c r="B18" s="239"/>
      <c r="C18" s="156"/>
      <c r="D18" s="240"/>
      <c r="E18" s="235"/>
      <c r="F18" s="232"/>
      <c r="G18" s="371"/>
      <c r="H18" s="90" t="s">
        <v>122</v>
      </c>
      <c r="I18" s="197"/>
      <c r="J18" s="151" t="s">
        <v>131</v>
      </c>
      <c r="K18" s="198"/>
      <c r="L18" s="318"/>
      <c r="M18" s="183"/>
      <c r="N18" s="18"/>
    </row>
    <row r="19" spans="1:14" ht="12" customHeight="1" thickBot="1" thickTop="1">
      <c r="A19" s="160"/>
      <c r="B19" s="273" t="s">
        <v>2</v>
      </c>
      <c r="C19" s="156"/>
      <c r="D19" s="160"/>
      <c r="E19" s="237"/>
      <c r="F19" s="241"/>
      <c r="G19" s="338">
        <v>7</v>
      </c>
      <c r="H19" s="119" t="s">
        <v>123</v>
      </c>
      <c r="I19" s="187"/>
      <c r="J19" s="144"/>
      <c r="K19" s="189"/>
      <c r="L19" s="318"/>
      <c r="M19" s="329" t="s">
        <v>137</v>
      </c>
      <c r="N19" s="18"/>
    </row>
    <row r="20" spans="1:13" ht="12" customHeight="1" thickTop="1">
      <c r="A20" s="239"/>
      <c r="B20" s="242"/>
      <c r="C20" s="156"/>
      <c r="D20" s="160"/>
      <c r="E20" s="160"/>
      <c r="F20" s="160"/>
      <c r="G20" s="339"/>
      <c r="H20" s="28" t="s">
        <v>14</v>
      </c>
      <c r="I20" s="184"/>
      <c r="J20" s="189"/>
      <c r="K20" s="189"/>
      <c r="L20" s="192"/>
      <c r="M20" s="332"/>
    </row>
    <row r="21" spans="1:13" ht="12" customHeight="1" thickBot="1" thickTop="1">
      <c r="A21" s="239"/>
      <c r="B21" s="243"/>
      <c r="C21" s="159"/>
      <c r="D21" s="159"/>
      <c r="E21" s="244"/>
      <c r="F21" s="245"/>
      <c r="G21" s="379">
        <v>8</v>
      </c>
      <c r="H21" s="32" t="s">
        <v>15</v>
      </c>
      <c r="I21" s="199"/>
      <c r="J21" s="181"/>
      <c r="K21" s="189"/>
      <c r="L21" s="192"/>
      <c r="M21" s="316"/>
    </row>
    <row r="22" spans="1:13" ht="12" customHeight="1" thickBot="1" thickTop="1">
      <c r="A22" s="236"/>
      <c r="B22" s="243"/>
      <c r="C22" s="159"/>
      <c r="D22" s="221"/>
      <c r="E22" s="246"/>
      <c r="F22" s="236"/>
      <c r="G22" s="380"/>
      <c r="H22" s="34" t="s">
        <v>120</v>
      </c>
      <c r="I22" s="162"/>
      <c r="J22" s="182"/>
      <c r="K22" s="152" t="s">
        <v>129</v>
      </c>
      <c r="L22" s="195"/>
      <c r="M22" s="317"/>
    </row>
    <row r="23" spans="1:13" ht="12" customHeight="1" thickBot="1" thickTop="1">
      <c r="A23" s="247"/>
      <c r="B23" s="248"/>
      <c r="C23" s="236"/>
      <c r="D23" s="220"/>
      <c r="E23" s="159"/>
      <c r="F23" s="156"/>
      <c r="G23" s="338">
        <v>9</v>
      </c>
      <c r="H23" s="47" t="s">
        <v>38</v>
      </c>
      <c r="I23" s="200"/>
      <c r="J23" s="185"/>
      <c r="K23" s="182"/>
      <c r="L23" s="192"/>
      <c r="M23" s="316"/>
    </row>
    <row r="24" spans="1:13" ht="12" customHeight="1" thickBot="1" thickTop="1">
      <c r="A24" s="230"/>
      <c r="B24" s="220"/>
      <c r="C24" s="236"/>
      <c r="D24" s="220"/>
      <c r="E24" s="221"/>
      <c r="F24" s="246"/>
      <c r="G24" s="339"/>
      <c r="H24" s="48" t="s">
        <v>39</v>
      </c>
      <c r="I24" s="201"/>
      <c r="J24" s="169"/>
      <c r="K24" s="146"/>
      <c r="L24" s="192"/>
      <c r="M24" s="316"/>
    </row>
    <row r="25" spans="1:13" ht="12" customHeight="1" thickBot="1" thickTop="1">
      <c r="A25" s="239"/>
      <c r="B25" s="243"/>
      <c r="C25" s="249"/>
      <c r="D25" s="159"/>
      <c r="E25" s="223"/>
      <c r="F25" s="224"/>
      <c r="G25" s="386">
        <v>10</v>
      </c>
      <c r="H25" s="49" t="s">
        <v>40</v>
      </c>
      <c r="I25" s="202"/>
      <c r="J25" s="165"/>
      <c r="K25" s="188"/>
      <c r="L25" s="192"/>
      <c r="M25" s="316"/>
    </row>
    <row r="26" spans="1:13" ht="12" customHeight="1" thickBot="1" thickTop="1">
      <c r="A26" s="239"/>
      <c r="B26" s="243"/>
      <c r="C26" s="274" t="s">
        <v>20</v>
      </c>
      <c r="D26" s="159"/>
      <c r="E26" s="160"/>
      <c r="F26" s="159"/>
      <c r="G26" s="339"/>
      <c r="H26" s="50" t="s">
        <v>41</v>
      </c>
      <c r="I26" s="184"/>
      <c r="J26" s="189"/>
      <c r="K26" s="190"/>
      <c r="L26" s="163" t="s">
        <v>5</v>
      </c>
      <c r="M26" s="317"/>
    </row>
    <row r="27" spans="1:13" ht="12" customHeight="1" thickBot="1" thickTop="1">
      <c r="A27" s="239"/>
      <c r="B27" s="159"/>
      <c r="C27" s="237"/>
      <c r="D27" s="229"/>
      <c r="E27" s="160"/>
      <c r="F27" s="224"/>
      <c r="G27" s="379">
        <v>11</v>
      </c>
      <c r="H27" s="36" t="s">
        <v>42</v>
      </c>
      <c r="I27" s="203"/>
      <c r="J27" s="198"/>
      <c r="K27" s="204"/>
      <c r="L27" s="147"/>
      <c r="M27" s="316"/>
    </row>
    <row r="28" spans="1:13" ht="12" customHeight="1" thickBot="1" thickTop="1">
      <c r="A28" s="239"/>
      <c r="B28" s="250"/>
      <c r="C28" s="251"/>
      <c r="D28" s="231"/>
      <c r="E28" s="252"/>
      <c r="F28" s="159"/>
      <c r="G28" s="380"/>
      <c r="H28" s="52" t="s">
        <v>120</v>
      </c>
      <c r="I28" s="205"/>
      <c r="J28" s="153" t="s">
        <v>131</v>
      </c>
      <c r="K28" s="204"/>
      <c r="L28" s="206"/>
      <c r="M28" s="317"/>
    </row>
    <row r="29" spans="1:16" ht="12" customHeight="1" thickBot="1" thickTop="1">
      <c r="A29" s="239"/>
      <c r="B29" s="250"/>
      <c r="C29" s="223"/>
      <c r="D29" s="253"/>
      <c r="E29" s="236"/>
      <c r="F29" s="254"/>
      <c r="G29" s="379">
        <v>12</v>
      </c>
      <c r="H29" s="51" t="s">
        <v>43</v>
      </c>
      <c r="I29" s="193"/>
      <c r="J29" s="191"/>
      <c r="K29" s="191"/>
      <c r="L29" s="183"/>
      <c r="M29" s="316"/>
      <c r="P29" s="18"/>
    </row>
    <row r="30" spans="1:13" ht="12" customHeight="1" thickBot="1" thickTop="1">
      <c r="A30" s="239"/>
      <c r="B30" s="159"/>
      <c r="C30" s="223"/>
      <c r="D30" s="275" t="s">
        <v>22</v>
      </c>
      <c r="E30" s="156"/>
      <c r="F30" s="255"/>
      <c r="G30" s="380"/>
      <c r="H30" s="38" t="s">
        <v>44</v>
      </c>
      <c r="I30" s="166"/>
      <c r="J30" s="207"/>
      <c r="K30" s="154" t="s">
        <v>131</v>
      </c>
      <c r="L30" s="206"/>
      <c r="M30" s="317"/>
    </row>
    <row r="31" spans="1:13" ht="12" customHeight="1" thickBot="1" thickTop="1">
      <c r="A31" s="239"/>
      <c r="B31" s="256"/>
      <c r="C31" s="256"/>
      <c r="D31" s="236"/>
      <c r="E31" s="257"/>
      <c r="F31" s="238"/>
      <c r="G31" s="382">
        <v>13</v>
      </c>
      <c r="H31" s="39" t="s">
        <v>45</v>
      </c>
      <c r="I31" s="167"/>
      <c r="J31" s="196"/>
      <c r="K31" s="189"/>
      <c r="L31" s="183"/>
      <c r="M31" s="316"/>
    </row>
    <row r="32" spans="1:13" ht="12" customHeight="1" thickBot="1" thickTop="1">
      <c r="A32" s="239"/>
      <c r="B32" s="159"/>
      <c r="C32" s="159"/>
      <c r="D32" s="239"/>
      <c r="E32" s="258"/>
      <c r="F32" s="236"/>
      <c r="G32" s="383"/>
      <c r="H32" s="34" t="s">
        <v>46</v>
      </c>
      <c r="I32" s="201"/>
      <c r="J32" s="151" t="s">
        <v>131</v>
      </c>
      <c r="K32" s="149"/>
      <c r="L32" s="183"/>
      <c r="M32" s="316"/>
    </row>
    <row r="33" spans="1:13" ht="12" customHeight="1" thickBot="1" thickTop="1">
      <c r="A33" s="239"/>
      <c r="B33" s="218"/>
      <c r="C33" s="159"/>
      <c r="D33" s="159"/>
      <c r="E33" s="237"/>
      <c r="F33" s="241"/>
      <c r="G33" s="379">
        <v>14</v>
      </c>
      <c r="H33" s="37" t="s">
        <v>47</v>
      </c>
      <c r="I33" s="187"/>
      <c r="J33" s="144"/>
      <c r="K33" s="155"/>
      <c r="L33" s="183"/>
      <c r="M33" s="316"/>
    </row>
    <row r="34" spans="1:13" ht="12" customHeight="1" thickBot="1" thickTop="1">
      <c r="A34" s="239"/>
      <c r="B34" s="259"/>
      <c r="C34" s="160"/>
      <c r="D34" s="160"/>
      <c r="E34" s="159"/>
      <c r="F34" s="236"/>
      <c r="G34" s="380"/>
      <c r="H34" s="33" t="s">
        <v>120</v>
      </c>
      <c r="I34" s="183"/>
      <c r="J34" s="183"/>
      <c r="K34" s="189"/>
      <c r="L34" s="147"/>
      <c r="M34" s="330" t="s">
        <v>136</v>
      </c>
    </row>
    <row r="35" spans="1:13" ht="12" customHeight="1" thickBot="1" thickTop="1">
      <c r="A35" s="239"/>
      <c r="B35" s="156"/>
      <c r="C35" s="160"/>
      <c r="D35" s="160"/>
      <c r="E35" s="159"/>
      <c r="F35" s="245"/>
      <c r="G35" s="379">
        <v>15</v>
      </c>
      <c r="H35" s="36" t="s">
        <v>48</v>
      </c>
      <c r="I35" s="208"/>
      <c r="J35" s="189"/>
      <c r="K35" s="189"/>
      <c r="L35" s="147"/>
      <c r="M35" s="192"/>
    </row>
    <row r="36" spans="1:13" ht="12" customHeight="1" thickBot="1" thickTop="1">
      <c r="A36" s="239"/>
      <c r="B36" s="156"/>
      <c r="C36" s="160"/>
      <c r="D36" s="160"/>
      <c r="E36" s="224"/>
      <c r="F36" s="222"/>
      <c r="G36" s="380"/>
      <c r="H36" s="35" t="s">
        <v>120</v>
      </c>
      <c r="I36" s="201"/>
      <c r="J36" s="145" t="s">
        <v>0</v>
      </c>
      <c r="K36" s="189"/>
      <c r="L36" s="183"/>
      <c r="M36" s="192"/>
    </row>
    <row r="37" spans="1:13" ht="12" customHeight="1" thickBot="1" thickTop="1">
      <c r="A37" s="239"/>
      <c r="B37" s="218"/>
      <c r="C37" s="159"/>
      <c r="D37" s="275" t="s">
        <v>24</v>
      </c>
      <c r="E37" s="240"/>
      <c r="F37" s="224"/>
      <c r="G37" s="379">
        <v>16</v>
      </c>
      <c r="H37" s="36" t="s">
        <v>49</v>
      </c>
      <c r="I37" s="187"/>
      <c r="J37" s="182"/>
      <c r="K37" s="189"/>
      <c r="L37" s="183"/>
      <c r="M37" s="192"/>
    </row>
    <row r="38" spans="1:13" ht="12" customHeight="1" thickBot="1" thickTop="1">
      <c r="A38" s="236"/>
      <c r="B38" s="218"/>
      <c r="C38" s="223"/>
      <c r="D38" s="249"/>
      <c r="E38" s="159"/>
      <c r="F38" s="236"/>
      <c r="G38" s="380"/>
      <c r="H38" s="40" t="s">
        <v>50</v>
      </c>
      <c r="I38" s="149"/>
      <c r="J38" s="196"/>
      <c r="K38" s="145" t="s">
        <v>6</v>
      </c>
      <c r="M38" s="192"/>
    </row>
    <row r="39" spans="1:13" ht="12" customHeight="1" thickBot="1">
      <c r="A39" s="247"/>
      <c r="B39" s="218"/>
      <c r="C39" s="223"/>
      <c r="D39" s="249"/>
      <c r="E39" s="257"/>
      <c r="F39" s="245"/>
      <c r="G39" s="379">
        <v>17</v>
      </c>
      <c r="H39" s="32" t="s">
        <v>51</v>
      </c>
      <c r="I39" s="167"/>
      <c r="J39" s="207"/>
      <c r="K39" s="191"/>
      <c r="M39" s="192"/>
    </row>
    <row r="40" spans="1:13" ht="12" customHeight="1" thickBot="1" thickTop="1">
      <c r="A40" s="239"/>
      <c r="B40" s="159"/>
      <c r="C40" s="223"/>
      <c r="D40" s="236"/>
      <c r="E40" s="260"/>
      <c r="F40" s="222"/>
      <c r="G40" s="380"/>
      <c r="H40" s="38" t="s">
        <v>14</v>
      </c>
      <c r="I40" s="201"/>
      <c r="J40" s="215" t="s">
        <v>132</v>
      </c>
      <c r="K40" s="157"/>
      <c r="M40" s="192"/>
    </row>
    <row r="41" spans="1:13" ht="12" customHeight="1" thickBot="1" thickTop="1">
      <c r="A41" s="239"/>
      <c r="B41" s="218"/>
      <c r="C41" s="276" t="s">
        <v>25</v>
      </c>
      <c r="D41" s="159"/>
      <c r="E41" s="237"/>
      <c r="F41" s="241"/>
      <c r="G41" s="379">
        <v>18</v>
      </c>
      <c r="H41" s="41" t="s">
        <v>52</v>
      </c>
      <c r="I41" s="187"/>
      <c r="J41" s="144"/>
      <c r="K41" s="157"/>
      <c r="M41" s="192"/>
    </row>
    <row r="42" spans="1:13" ht="12" customHeight="1" thickBot="1" thickTop="1">
      <c r="A42" s="239"/>
      <c r="B42" s="277"/>
      <c r="C42" s="249"/>
      <c r="D42" s="159"/>
      <c r="E42" s="159"/>
      <c r="F42" s="236"/>
      <c r="G42" s="380"/>
      <c r="H42" s="38" t="s">
        <v>116</v>
      </c>
      <c r="I42" s="183"/>
      <c r="J42" s="189"/>
      <c r="K42" s="191"/>
      <c r="L42" s="216" t="s">
        <v>8</v>
      </c>
      <c r="M42" s="192"/>
    </row>
    <row r="43" spans="1:16" ht="12" customHeight="1" thickBot="1">
      <c r="A43" s="239"/>
      <c r="B43" s="277"/>
      <c r="C43" s="236"/>
      <c r="D43" s="261"/>
      <c r="E43" s="159"/>
      <c r="F43" s="236"/>
      <c r="G43" s="344">
        <v>19</v>
      </c>
      <c r="H43" s="42" t="s">
        <v>53</v>
      </c>
      <c r="I43" s="208"/>
      <c r="J43" s="189"/>
      <c r="K43" s="188"/>
      <c r="L43" s="168"/>
      <c r="M43" s="192"/>
      <c r="P43" s="18"/>
    </row>
    <row r="44" spans="1:13" ht="12" customHeight="1" thickBot="1" thickTop="1">
      <c r="A44" s="239"/>
      <c r="B44" s="278"/>
      <c r="C44" s="233"/>
      <c r="D44" s="262"/>
      <c r="E44" s="221"/>
      <c r="F44" s="232"/>
      <c r="G44" s="371"/>
      <c r="H44" s="52" t="s">
        <v>120</v>
      </c>
      <c r="I44" s="201"/>
      <c r="J44" s="217" t="s">
        <v>9</v>
      </c>
      <c r="K44" s="188"/>
      <c r="L44" s="192"/>
      <c r="M44" s="192"/>
    </row>
    <row r="45" spans="1:13" ht="12" customHeight="1" thickBot="1" thickTop="1">
      <c r="A45" s="239"/>
      <c r="B45" s="278"/>
      <c r="C45" s="236"/>
      <c r="D45" s="220"/>
      <c r="E45" s="263"/>
      <c r="F45" s="241"/>
      <c r="G45" s="384">
        <v>20</v>
      </c>
      <c r="H45" s="53" t="s">
        <v>54</v>
      </c>
      <c r="I45" s="187"/>
      <c r="J45" s="207"/>
      <c r="K45" s="188"/>
      <c r="L45" s="192"/>
      <c r="M45" s="192"/>
    </row>
    <row r="46" spans="1:13" ht="12" customHeight="1" thickBot="1">
      <c r="A46" s="239"/>
      <c r="B46" s="220"/>
      <c r="C46" s="236"/>
      <c r="D46" s="264"/>
      <c r="E46" s="159"/>
      <c r="F46" s="239"/>
      <c r="G46" s="385"/>
      <c r="H46" s="54" t="s">
        <v>55</v>
      </c>
      <c r="I46" s="149"/>
      <c r="J46" s="170"/>
      <c r="K46" s="210" t="s">
        <v>16</v>
      </c>
      <c r="L46" s="192"/>
      <c r="M46" s="192"/>
    </row>
    <row r="47" spans="1:13" ht="12" customHeight="1" thickBot="1">
      <c r="A47" s="239"/>
      <c r="B47" s="234"/>
      <c r="C47" s="256"/>
      <c r="D47" s="236"/>
      <c r="E47" s="265"/>
      <c r="F47" s="245"/>
      <c r="G47" s="370">
        <v>21</v>
      </c>
      <c r="H47" s="55" t="s">
        <v>56</v>
      </c>
      <c r="I47" s="171"/>
      <c r="J47" s="172"/>
      <c r="K47" s="189"/>
      <c r="L47" s="192"/>
      <c r="M47" s="192"/>
    </row>
    <row r="48" spans="1:13" ht="12" customHeight="1" thickTop="1">
      <c r="A48" s="239"/>
      <c r="B48" s="220"/>
      <c r="C48" s="159"/>
      <c r="D48" s="159"/>
      <c r="E48" s="156"/>
      <c r="F48" s="236"/>
      <c r="G48" s="371"/>
      <c r="H48" s="56" t="s">
        <v>46</v>
      </c>
      <c r="I48" s="183"/>
      <c r="J48" s="189"/>
      <c r="K48" s="149"/>
      <c r="L48" s="192"/>
      <c r="M48" s="192"/>
    </row>
    <row r="49" spans="1:13" ht="12" customHeight="1" thickBot="1">
      <c r="A49" s="239"/>
      <c r="B49" s="243"/>
      <c r="C49" s="159"/>
      <c r="D49" s="159"/>
      <c r="E49" s="159"/>
      <c r="F49" s="239"/>
      <c r="G49" s="370">
        <v>22</v>
      </c>
      <c r="H49" s="57" t="s">
        <v>57</v>
      </c>
      <c r="I49" s="208"/>
      <c r="J49" s="211"/>
      <c r="K49" s="149"/>
      <c r="L49" s="192"/>
      <c r="M49" s="331" t="s">
        <v>135</v>
      </c>
    </row>
    <row r="50" spans="1:12" ht="12" customHeight="1" thickBot="1" thickTop="1">
      <c r="A50" s="239"/>
      <c r="B50" s="279" t="s">
        <v>6</v>
      </c>
      <c r="C50" s="156"/>
      <c r="D50" s="160"/>
      <c r="E50" s="224"/>
      <c r="F50" s="222"/>
      <c r="G50" s="371"/>
      <c r="H50" s="58" t="s">
        <v>46</v>
      </c>
      <c r="I50" s="201"/>
      <c r="J50" s="145" t="s">
        <v>1</v>
      </c>
      <c r="K50" s="189"/>
      <c r="L50" s="318"/>
    </row>
    <row r="51" spans="1:12" ht="12" customHeight="1" thickBot="1" thickTop="1">
      <c r="A51" s="160"/>
      <c r="B51" s="230"/>
      <c r="C51" s="159"/>
      <c r="D51" s="275" t="s">
        <v>24</v>
      </c>
      <c r="E51" s="240"/>
      <c r="F51" s="224"/>
      <c r="G51" s="379">
        <v>23</v>
      </c>
      <c r="H51" s="51" t="s">
        <v>58</v>
      </c>
      <c r="I51" s="187"/>
      <c r="J51" s="182"/>
      <c r="K51" s="189"/>
      <c r="L51" s="318"/>
    </row>
    <row r="52" spans="1:16" ht="12" customHeight="1" thickBot="1" thickTop="1">
      <c r="A52" s="160"/>
      <c r="B52" s="236"/>
      <c r="C52" s="236"/>
      <c r="D52" s="261"/>
      <c r="E52" s="257"/>
      <c r="F52" s="236"/>
      <c r="G52" s="380"/>
      <c r="H52" s="43" t="s">
        <v>50</v>
      </c>
      <c r="I52" s="149"/>
      <c r="J52" s="196"/>
      <c r="K52" s="145" t="s">
        <v>17</v>
      </c>
      <c r="L52" s="316"/>
      <c r="P52" s="18"/>
    </row>
    <row r="53" spans="1:17" ht="12" customHeight="1" thickBot="1">
      <c r="A53" s="160"/>
      <c r="B53" s="239"/>
      <c r="C53" s="239"/>
      <c r="D53" s="267"/>
      <c r="E53" s="159"/>
      <c r="F53" s="245"/>
      <c r="G53" s="381">
        <v>24</v>
      </c>
      <c r="H53" s="45" t="s">
        <v>59</v>
      </c>
      <c r="I53" s="167"/>
      <c r="J53" s="207"/>
      <c r="K53" s="191"/>
      <c r="L53" s="316"/>
      <c r="N53" s="18"/>
      <c r="P53" s="18"/>
      <c r="Q53" s="18"/>
    </row>
    <row r="54" spans="1:12" ht="12" customHeight="1" thickBot="1" thickTop="1">
      <c r="A54" s="160"/>
      <c r="B54" s="239"/>
      <c r="C54" s="239"/>
      <c r="D54" s="268"/>
      <c r="E54" s="260"/>
      <c r="F54" s="239"/>
      <c r="G54" s="380"/>
      <c r="H54" s="44" t="s">
        <v>60</v>
      </c>
      <c r="I54" s="201"/>
      <c r="J54" s="215" t="s">
        <v>132</v>
      </c>
      <c r="K54" s="157"/>
      <c r="L54" s="316"/>
    </row>
    <row r="55" spans="1:12" ht="12" customHeight="1" thickBot="1" thickTop="1">
      <c r="A55" s="269"/>
      <c r="B55" s="247"/>
      <c r="C55" s="247"/>
      <c r="D55" s="159"/>
      <c r="E55" s="237"/>
      <c r="F55" s="241"/>
      <c r="G55" s="381">
        <v>25</v>
      </c>
      <c r="H55" s="46" t="s">
        <v>61</v>
      </c>
      <c r="I55" s="187"/>
      <c r="J55" s="144"/>
      <c r="K55" s="157"/>
      <c r="L55" s="316"/>
    </row>
    <row r="56" spans="1:12" ht="12" customHeight="1" thickBot="1" thickTop="1">
      <c r="A56" s="159"/>
      <c r="B56" s="236"/>
      <c r="C56" s="280" t="s">
        <v>26</v>
      </c>
      <c r="D56" s="159"/>
      <c r="E56" s="159"/>
      <c r="F56" s="236"/>
      <c r="G56" s="380"/>
      <c r="H56" s="33" t="s">
        <v>120</v>
      </c>
      <c r="I56" s="183"/>
      <c r="J56" s="189"/>
      <c r="K56" s="191"/>
      <c r="L56" s="319" t="s">
        <v>18</v>
      </c>
    </row>
    <row r="57" spans="1:11" ht="12" customHeight="1" thickBot="1" thickTop="1">
      <c r="A57" s="160"/>
      <c r="B57" s="156"/>
      <c r="C57" s="150"/>
      <c r="D57" s="261"/>
      <c r="E57" s="159"/>
      <c r="F57" s="221"/>
      <c r="G57" s="381">
        <v>26</v>
      </c>
      <c r="H57" s="46" t="s">
        <v>62</v>
      </c>
      <c r="I57" s="208"/>
      <c r="J57" s="189"/>
      <c r="K57" s="188"/>
    </row>
    <row r="58" spans="1:11" ht="12" customHeight="1" thickBot="1" thickTop="1">
      <c r="A58" s="160"/>
      <c r="B58" s="160"/>
      <c r="C58" s="240"/>
      <c r="D58" s="261"/>
      <c r="E58" s="252"/>
      <c r="F58" s="236"/>
      <c r="G58" s="380"/>
      <c r="H58" s="33" t="s">
        <v>120</v>
      </c>
      <c r="I58" s="201"/>
      <c r="J58" s="209"/>
      <c r="K58" s="188"/>
    </row>
    <row r="59" spans="1:11" ht="12" customHeight="1" thickTop="1">
      <c r="A59" s="160"/>
      <c r="B59" s="160"/>
      <c r="C59" s="240"/>
      <c r="D59" s="270"/>
      <c r="E59" s="271"/>
      <c r="F59" s="266"/>
      <c r="G59" s="381">
        <v>27</v>
      </c>
      <c r="H59" s="342" t="s">
        <v>114</v>
      </c>
      <c r="I59" s="187"/>
      <c r="J59" s="207"/>
      <c r="K59" s="188"/>
    </row>
    <row r="60" spans="1:13" ht="12" customHeight="1" thickBot="1">
      <c r="A60" s="160"/>
      <c r="B60" s="160"/>
      <c r="C60" s="240"/>
      <c r="D60" s="272"/>
      <c r="E60" s="159"/>
      <c r="F60" s="239"/>
      <c r="G60" s="380"/>
      <c r="H60" s="343"/>
      <c r="I60" s="149"/>
      <c r="J60" s="170"/>
      <c r="K60" s="210" t="s">
        <v>6</v>
      </c>
      <c r="L60" s="147"/>
      <c r="M60" s="147"/>
    </row>
    <row r="61" spans="1:10" ht="12" customHeight="1" thickBot="1">
      <c r="A61" s="160"/>
      <c r="B61" s="160"/>
      <c r="C61" s="160"/>
      <c r="D61" s="236"/>
      <c r="E61" s="254"/>
      <c r="F61" s="245"/>
      <c r="G61" s="344">
        <v>28</v>
      </c>
      <c r="H61" s="45" t="s">
        <v>63</v>
      </c>
      <c r="I61" s="173"/>
      <c r="J61" s="172"/>
    </row>
    <row r="62" spans="5:10" ht="12" customHeight="1">
      <c r="E62" s="122"/>
      <c r="F62" s="123"/>
      <c r="G62" s="371"/>
      <c r="H62" s="59" t="s">
        <v>64</v>
      </c>
      <c r="I62" s="211"/>
      <c r="J62" s="211"/>
    </row>
    <row r="63" spans="2:10" ht="9.75" customHeight="1">
      <c r="B63" s="124"/>
      <c r="D63" s="122"/>
      <c r="E63" s="122"/>
      <c r="F63" s="135"/>
      <c r="G63" s="19"/>
      <c r="H63" s="20"/>
      <c r="I63" s="149"/>
      <c r="J63" s="144"/>
    </row>
    <row r="64" spans="4:10" ht="9.75" customHeight="1">
      <c r="D64" s="122"/>
      <c r="E64" s="140" t="s">
        <v>65</v>
      </c>
      <c r="F64" s="122"/>
      <c r="G64" s="19"/>
      <c r="H64" s="20"/>
      <c r="I64" s="149"/>
      <c r="J64" s="144"/>
    </row>
    <row r="65" spans="6:10" ht="9.75" customHeight="1">
      <c r="F65" s="124"/>
      <c r="G65" s="19"/>
      <c r="H65" s="20"/>
      <c r="I65" s="211"/>
      <c r="J65" s="189"/>
    </row>
    <row r="66" spans="7:10" ht="9.75" customHeight="1">
      <c r="G66" s="19"/>
      <c r="H66" s="20"/>
      <c r="I66" s="211"/>
      <c r="J66" s="189"/>
    </row>
    <row r="67" spans="3:10" ht="9.75" customHeight="1" thickBot="1">
      <c r="C67" s="324" t="s">
        <v>138</v>
      </c>
      <c r="G67" s="370">
        <v>8</v>
      </c>
      <c r="H67" s="320" t="s">
        <v>15</v>
      </c>
      <c r="I67" s="322"/>
      <c r="J67" s="189"/>
    </row>
    <row r="68" spans="7:10" ht="9.75" customHeight="1" thickTop="1">
      <c r="G68" s="371"/>
      <c r="H68" s="321" t="s">
        <v>120</v>
      </c>
      <c r="I68" s="325"/>
      <c r="J68" s="189"/>
    </row>
    <row r="69" spans="7:10" ht="9.75" customHeight="1" thickBot="1">
      <c r="G69" s="19"/>
      <c r="H69" s="20"/>
      <c r="I69" s="326"/>
      <c r="J69" s="327" t="s">
        <v>139</v>
      </c>
    </row>
    <row r="70" spans="7:10" ht="9.75" customHeight="1" thickTop="1">
      <c r="G70" s="19"/>
      <c r="H70" s="20"/>
      <c r="I70" s="207"/>
      <c r="J70" s="189"/>
    </row>
    <row r="71" spans="7:10" ht="9.75" customHeight="1">
      <c r="G71" s="370">
        <v>21</v>
      </c>
      <c r="H71" s="55" t="s">
        <v>56</v>
      </c>
      <c r="I71" s="323"/>
      <c r="J71" s="189"/>
    </row>
    <row r="72" spans="7:10" ht="9.75" customHeight="1">
      <c r="G72" s="371"/>
      <c r="H72" s="56" t="s">
        <v>46</v>
      </c>
      <c r="I72" s="211"/>
      <c r="J72" s="189"/>
    </row>
    <row r="73" spans="7:10" ht="9.75" customHeight="1">
      <c r="G73" s="19"/>
      <c r="H73" s="20"/>
      <c r="I73" s="211"/>
      <c r="J73" s="189"/>
    </row>
    <row r="74" spans="7:10" ht="9.75" customHeight="1">
      <c r="G74" s="19"/>
      <c r="H74" s="20"/>
      <c r="I74" s="211"/>
      <c r="J74" s="189"/>
    </row>
    <row r="75" spans="1:13" s="61" customFormat="1" ht="10.5" customHeight="1">
      <c r="A75" s="24" t="s">
        <v>104</v>
      </c>
      <c r="B75" s="125"/>
      <c r="C75" s="125"/>
      <c r="D75" s="125"/>
      <c r="E75" s="125"/>
      <c r="F75" s="125"/>
      <c r="G75" s="24"/>
      <c r="H75" s="60"/>
      <c r="I75" s="174"/>
      <c r="J75" s="174"/>
      <c r="K75" s="174"/>
      <c r="L75" s="174"/>
      <c r="M75" s="174"/>
    </row>
    <row r="76" spans="1:13" ht="11.25" customHeight="1">
      <c r="A76" s="6"/>
      <c r="B76" s="120"/>
      <c r="C76" s="120"/>
      <c r="D76" s="120"/>
      <c r="E76" s="120"/>
      <c r="F76" s="120"/>
      <c r="G76" s="6"/>
      <c r="H76" s="7"/>
      <c r="I76" s="174"/>
      <c r="J76" s="174"/>
      <c r="K76" s="174"/>
      <c r="L76" s="174"/>
      <c r="M76" s="174"/>
    </row>
    <row r="77" spans="1:14" ht="11.25" customHeight="1">
      <c r="A77" s="8" t="s">
        <v>66</v>
      </c>
      <c r="B77" s="128"/>
      <c r="C77" s="128"/>
      <c r="D77" s="128"/>
      <c r="E77" s="128"/>
      <c r="F77" s="128"/>
      <c r="G77" s="8"/>
      <c r="H77" s="9"/>
      <c r="I77" s="175"/>
      <c r="J77" s="175"/>
      <c r="K77" s="175"/>
      <c r="N77" s="10"/>
    </row>
    <row r="78" spans="1:14" ht="11.25" customHeight="1">
      <c r="A78" s="8"/>
      <c r="B78" s="129"/>
      <c r="C78" s="129"/>
      <c r="D78" s="129"/>
      <c r="E78" s="129"/>
      <c r="F78" s="130"/>
      <c r="G78" s="11"/>
      <c r="H78" s="12"/>
      <c r="I78" s="177"/>
      <c r="J78" s="177"/>
      <c r="K78" s="177"/>
      <c r="N78" s="10"/>
    </row>
    <row r="79" spans="1:14" ht="11.25" customHeight="1">
      <c r="A79" s="8"/>
      <c r="B79" s="121" t="s">
        <v>110</v>
      </c>
      <c r="C79" s="121" t="s">
        <v>109</v>
      </c>
      <c r="D79" s="121" t="s">
        <v>164</v>
      </c>
      <c r="E79" s="121" t="s">
        <v>163</v>
      </c>
      <c r="F79" s="131"/>
      <c r="G79" s="13" t="s">
        <v>106</v>
      </c>
      <c r="H79" s="13" t="s">
        <v>107</v>
      </c>
      <c r="I79" s="143" t="s">
        <v>3</v>
      </c>
      <c r="J79" s="143" t="s">
        <v>133</v>
      </c>
      <c r="K79" s="143" t="s">
        <v>108</v>
      </c>
      <c r="L79" s="143" t="s">
        <v>109</v>
      </c>
      <c r="M79" s="143" t="s">
        <v>110</v>
      </c>
      <c r="N79" s="10"/>
    </row>
    <row r="80" spans="1:11" ht="9.75" customHeight="1" thickBot="1">
      <c r="A80" s="14"/>
      <c r="B80" s="122"/>
      <c r="C80" s="122"/>
      <c r="D80" s="122"/>
      <c r="E80" s="132"/>
      <c r="F80" s="122"/>
      <c r="G80" s="15"/>
      <c r="H80" s="16"/>
      <c r="I80" s="178"/>
      <c r="J80" s="177"/>
      <c r="K80" s="179"/>
    </row>
    <row r="81" spans="1:15" ht="10.5" customHeight="1" thickBot="1">
      <c r="A81" s="17"/>
      <c r="B81" s="345" t="s">
        <v>111</v>
      </c>
      <c r="C81" s="133"/>
      <c r="D81" s="122"/>
      <c r="E81" s="126"/>
      <c r="F81" s="134"/>
      <c r="G81" s="338">
        <v>1</v>
      </c>
      <c r="H81" s="86" t="s">
        <v>67</v>
      </c>
      <c r="I81" s="199"/>
      <c r="J81" s="181"/>
      <c r="K81" s="144"/>
      <c r="L81" s="144"/>
      <c r="M81" s="374" t="s">
        <v>112</v>
      </c>
      <c r="O81" s="3"/>
    </row>
    <row r="82" spans="2:15" ht="10.5" customHeight="1" thickBot="1" thickTop="1">
      <c r="B82" s="345"/>
      <c r="C82" s="135"/>
      <c r="D82" s="136"/>
      <c r="E82" s="124"/>
      <c r="F82" s="123"/>
      <c r="G82" s="339"/>
      <c r="H82" s="87" t="s">
        <v>118</v>
      </c>
      <c r="I82" s="161"/>
      <c r="J82" s="182"/>
      <c r="K82" s="145" t="s">
        <v>7</v>
      </c>
      <c r="M82" s="374"/>
      <c r="O82" s="4"/>
    </row>
    <row r="83" spans="2:15" ht="10.5" customHeight="1" thickTop="1">
      <c r="B83" s="137"/>
      <c r="C83" s="123"/>
      <c r="D83" s="138"/>
      <c r="E83" s="122"/>
      <c r="F83" s="141"/>
      <c r="G83" s="375">
        <v>2</v>
      </c>
      <c r="H83" s="377" t="s">
        <v>114</v>
      </c>
      <c r="I83" s="212"/>
      <c r="J83" s="185"/>
      <c r="K83" s="182"/>
      <c r="M83" s="333"/>
      <c r="O83" s="4"/>
    </row>
    <row r="84" spans="1:12" ht="10.5" customHeight="1" thickBot="1">
      <c r="A84" s="160"/>
      <c r="B84" s="218"/>
      <c r="C84" s="219"/>
      <c r="D84" s="220"/>
      <c r="E84" s="221"/>
      <c r="F84" s="156"/>
      <c r="G84" s="376"/>
      <c r="H84" s="378"/>
      <c r="I84" s="186"/>
      <c r="J84" s="337"/>
      <c r="K84" s="146"/>
      <c r="L84" s="147"/>
    </row>
    <row r="85" spans="1:12" ht="10.5" customHeight="1" thickBot="1" thickTop="1">
      <c r="A85" s="160"/>
      <c r="B85" s="218"/>
      <c r="C85" s="219"/>
      <c r="D85" s="159"/>
      <c r="E85" s="223"/>
      <c r="F85" s="293"/>
      <c r="G85" s="372">
        <v>3</v>
      </c>
      <c r="H85" s="88" t="s">
        <v>68</v>
      </c>
      <c r="I85" s="336"/>
      <c r="J85" s="165"/>
      <c r="K85" s="188"/>
      <c r="L85" s="147"/>
    </row>
    <row r="86" spans="1:12" ht="10.5" customHeight="1" thickBot="1" thickTop="1">
      <c r="A86" s="160"/>
      <c r="B86" s="225"/>
      <c r="C86" s="294" t="s">
        <v>21</v>
      </c>
      <c r="D86" s="159"/>
      <c r="E86" s="160"/>
      <c r="F86" s="159"/>
      <c r="G86" s="372"/>
      <c r="H86" s="35" t="s">
        <v>113</v>
      </c>
      <c r="I86" s="189"/>
      <c r="J86" s="189"/>
      <c r="K86" s="190"/>
      <c r="L86" s="281" t="s">
        <v>130</v>
      </c>
    </row>
    <row r="87" spans="1:12" ht="10.5" customHeight="1" thickBot="1" thickTop="1">
      <c r="A87" s="160"/>
      <c r="B87" s="295"/>
      <c r="C87" s="335"/>
      <c r="D87" s="229"/>
      <c r="E87" s="160"/>
      <c r="F87" s="293"/>
      <c r="G87" s="372">
        <v>4</v>
      </c>
      <c r="H87" s="36" t="s">
        <v>69</v>
      </c>
      <c r="I87" s="212"/>
      <c r="J87" s="189"/>
      <c r="K87" s="191"/>
      <c r="L87" s="192"/>
    </row>
    <row r="88" spans="1:12" ht="10.5" customHeight="1" thickBot="1" thickTop="1">
      <c r="A88" s="160"/>
      <c r="B88" s="296"/>
      <c r="C88" s="270"/>
      <c r="D88" s="231"/>
      <c r="E88" s="252"/>
      <c r="F88" s="159"/>
      <c r="G88" s="372"/>
      <c r="H88" s="35" t="s">
        <v>46</v>
      </c>
      <c r="I88" s="186"/>
      <c r="J88" s="180" t="s">
        <v>27</v>
      </c>
      <c r="K88" s="191"/>
      <c r="L88" s="192"/>
    </row>
    <row r="89" spans="1:16" ht="10.5" customHeight="1" thickBot="1" thickTop="1">
      <c r="A89" s="160"/>
      <c r="B89" s="296"/>
      <c r="C89" s="270"/>
      <c r="D89" s="297"/>
      <c r="E89" s="236"/>
      <c r="F89" s="298"/>
      <c r="G89" s="372">
        <v>5</v>
      </c>
      <c r="H89" s="37" t="s">
        <v>70</v>
      </c>
      <c r="I89" s="193"/>
      <c r="J89" s="191"/>
      <c r="K89" s="191"/>
      <c r="L89" s="192"/>
      <c r="P89" s="18"/>
    </row>
    <row r="90" spans="1:16" ht="10.5" customHeight="1" thickBot="1" thickTop="1">
      <c r="A90" s="160"/>
      <c r="B90" s="299"/>
      <c r="C90" s="300"/>
      <c r="D90" s="272"/>
      <c r="E90" s="156"/>
      <c r="F90" s="159"/>
      <c r="G90" s="372"/>
      <c r="H90" s="33" t="s">
        <v>55</v>
      </c>
      <c r="I90" s="149"/>
      <c r="J90" s="207"/>
      <c r="K90" s="154" t="s">
        <v>28</v>
      </c>
      <c r="L90" s="192"/>
      <c r="P90" s="18"/>
    </row>
    <row r="91" spans="1:12" ht="10.5" customHeight="1" thickBot="1" thickTop="1">
      <c r="A91" s="160"/>
      <c r="B91" s="275" t="s">
        <v>35</v>
      </c>
      <c r="C91" s="159"/>
      <c r="D91" s="236"/>
      <c r="E91" s="265"/>
      <c r="F91" s="301"/>
      <c r="G91" s="372">
        <v>6</v>
      </c>
      <c r="H91" s="36" t="s">
        <v>71</v>
      </c>
      <c r="I91" s="167"/>
      <c r="J91" s="282"/>
      <c r="K91" s="149"/>
      <c r="L91" s="192"/>
    </row>
    <row r="92" spans="1:13" ht="10.5" customHeight="1" thickBot="1" thickTop="1">
      <c r="A92" s="239"/>
      <c r="B92" s="239"/>
      <c r="C92" s="156"/>
      <c r="D92" s="160"/>
      <c r="E92" s="159"/>
      <c r="F92" s="159"/>
      <c r="G92" s="372"/>
      <c r="H92" s="90" t="s">
        <v>120</v>
      </c>
      <c r="I92" s="183"/>
      <c r="J92" s="144"/>
      <c r="K92" s="189"/>
      <c r="L92" s="168"/>
      <c r="M92" s="334" t="s">
        <v>142</v>
      </c>
    </row>
    <row r="93" spans="1:13" ht="10.5" customHeight="1" thickBot="1" thickTop="1">
      <c r="A93" s="239"/>
      <c r="B93" s="239"/>
      <c r="C93" s="156"/>
      <c r="D93" s="160"/>
      <c r="E93" s="265"/>
      <c r="F93" s="302"/>
      <c r="G93" s="372">
        <v>7</v>
      </c>
      <c r="H93" s="89" t="s">
        <v>72</v>
      </c>
      <c r="I93" s="283"/>
      <c r="J93" s="284"/>
      <c r="L93" s="318"/>
      <c r="M93" s="332"/>
    </row>
    <row r="94" spans="1:13" ht="10.5" customHeight="1" thickBot="1" thickTop="1">
      <c r="A94" s="239"/>
      <c r="B94" s="239"/>
      <c r="C94" s="156"/>
      <c r="D94" s="221"/>
      <c r="E94" s="156"/>
      <c r="F94" s="236"/>
      <c r="G94" s="372"/>
      <c r="H94" s="38" t="s">
        <v>120</v>
      </c>
      <c r="I94" s="162"/>
      <c r="J94" s="182"/>
      <c r="K94" s="145" t="s">
        <v>0</v>
      </c>
      <c r="L94" s="316"/>
      <c r="M94" s="316"/>
    </row>
    <row r="95" spans="1:13" ht="10.5" customHeight="1" thickBot="1" thickTop="1">
      <c r="A95" s="239"/>
      <c r="B95" s="230"/>
      <c r="C95" s="220"/>
      <c r="D95" s="303"/>
      <c r="E95" s="159"/>
      <c r="F95" s="302"/>
      <c r="G95" s="372">
        <v>8</v>
      </c>
      <c r="H95" s="32" t="s">
        <v>73</v>
      </c>
      <c r="I95" s="199"/>
      <c r="J95" s="185"/>
      <c r="K95" s="182"/>
      <c r="L95" s="316"/>
      <c r="M95" s="316"/>
    </row>
    <row r="96" spans="1:13" ht="10.5" customHeight="1" thickBot="1" thickTop="1">
      <c r="A96" s="236"/>
      <c r="B96" s="230"/>
      <c r="C96" s="220"/>
      <c r="D96" s="270"/>
      <c r="E96" s="235"/>
      <c r="F96" s="156"/>
      <c r="G96" s="372"/>
      <c r="H96" s="33" t="s">
        <v>44</v>
      </c>
      <c r="I96" s="201"/>
      <c r="J96" s="290" t="s">
        <v>132</v>
      </c>
      <c r="K96" s="146"/>
      <c r="L96" s="316"/>
      <c r="M96" s="316"/>
    </row>
    <row r="97" spans="1:13" ht="10.5" customHeight="1" thickBot="1" thickTop="1">
      <c r="A97" s="247"/>
      <c r="B97" s="247"/>
      <c r="C97" s="220"/>
      <c r="D97" s="159"/>
      <c r="E97" s="237"/>
      <c r="F97" s="304"/>
      <c r="G97" s="372">
        <v>9</v>
      </c>
      <c r="H97" s="39" t="s">
        <v>74</v>
      </c>
      <c r="I97" s="187"/>
      <c r="J97" s="285"/>
      <c r="K97" s="188"/>
      <c r="L97" s="316"/>
      <c r="M97" s="316"/>
    </row>
    <row r="98" spans="1:13" ht="10.5" customHeight="1" thickBot="1" thickTop="1">
      <c r="A98" s="230"/>
      <c r="B98" s="236"/>
      <c r="C98" s="264"/>
      <c r="D98" s="159"/>
      <c r="E98" s="160"/>
      <c r="F98" s="159"/>
      <c r="G98" s="372"/>
      <c r="H98" s="33" t="s">
        <v>46</v>
      </c>
      <c r="I98" s="189"/>
      <c r="J98" s="189"/>
      <c r="K98" s="190"/>
      <c r="L98" s="328" t="s">
        <v>1</v>
      </c>
      <c r="M98" s="316"/>
    </row>
    <row r="99" spans="1:13" ht="10.5" customHeight="1" thickBot="1" thickTop="1">
      <c r="A99" s="239"/>
      <c r="B99" s="218"/>
      <c r="C99" s="249"/>
      <c r="D99" s="229"/>
      <c r="E99" s="160"/>
      <c r="F99" s="293"/>
      <c r="G99" s="372">
        <v>10</v>
      </c>
      <c r="H99" s="36" t="s">
        <v>75</v>
      </c>
      <c r="I99" s="212"/>
      <c r="J99" s="189"/>
      <c r="K99" s="191"/>
      <c r="L99" s="183"/>
      <c r="M99" s="316"/>
    </row>
    <row r="100" spans="1:13" ht="10.5" customHeight="1" thickBot="1" thickTop="1">
      <c r="A100" s="239"/>
      <c r="B100" s="218"/>
      <c r="C100" s="249"/>
      <c r="D100" s="231"/>
      <c r="E100" s="252"/>
      <c r="F100" s="159"/>
      <c r="G100" s="372"/>
      <c r="H100" s="35" t="s">
        <v>55</v>
      </c>
      <c r="I100" s="186"/>
      <c r="J100" s="180" t="s">
        <v>16</v>
      </c>
      <c r="K100" s="191"/>
      <c r="L100" s="147"/>
      <c r="M100" s="316"/>
    </row>
    <row r="101" spans="1:13" ht="10.5" customHeight="1" thickBot="1" thickTop="1">
      <c r="A101" s="239"/>
      <c r="B101" s="159"/>
      <c r="C101" s="159"/>
      <c r="D101" s="305"/>
      <c r="E101" s="236"/>
      <c r="F101" s="298"/>
      <c r="G101" s="372">
        <v>11</v>
      </c>
      <c r="H101" s="36" t="s">
        <v>76</v>
      </c>
      <c r="I101" s="193"/>
      <c r="J101" s="191"/>
      <c r="K101" s="191"/>
      <c r="L101" s="147"/>
      <c r="M101" s="316"/>
    </row>
    <row r="102" spans="1:13" ht="10.5" customHeight="1" thickBot="1" thickTop="1">
      <c r="A102" s="239"/>
      <c r="B102" s="250"/>
      <c r="C102" s="306"/>
      <c r="D102" s="264"/>
      <c r="E102" s="156"/>
      <c r="F102" s="159"/>
      <c r="G102" s="372"/>
      <c r="H102" s="33" t="s">
        <v>77</v>
      </c>
      <c r="I102" s="149"/>
      <c r="J102" s="207"/>
      <c r="K102" s="154" t="s">
        <v>8</v>
      </c>
      <c r="M102" s="316"/>
    </row>
    <row r="103" spans="1:13" ht="10.5" customHeight="1" thickBot="1" thickTop="1">
      <c r="A103" s="239"/>
      <c r="B103" s="250"/>
      <c r="C103" s="159"/>
      <c r="D103" s="236"/>
      <c r="E103" s="265"/>
      <c r="F103" s="301"/>
      <c r="G103" s="372">
        <v>12</v>
      </c>
      <c r="H103" s="37" t="s">
        <v>78</v>
      </c>
      <c r="I103" s="167"/>
      <c r="J103" s="282"/>
      <c r="K103" s="149"/>
      <c r="M103" s="316"/>
    </row>
    <row r="104" spans="1:13" ht="10.5" customHeight="1" thickBot="1" thickTop="1">
      <c r="A104" s="239"/>
      <c r="B104" s="254"/>
      <c r="C104" s="159"/>
      <c r="D104" s="160"/>
      <c r="E104" s="159"/>
      <c r="F104" s="159"/>
      <c r="G104" s="372"/>
      <c r="H104" s="38" t="s">
        <v>120</v>
      </c>
      <c r="I104" s="189"/>
      <c r="J104" s="189"/>
      <c r="K104" s="189"/>
      <c r="M104" s="330" t="s">
        <v>141</v>
      </c>
    </row>
    <row r="105" spans="1:13" ht="10.5" customHeight="1" thickBot="1" thickTop="1">
      <c r="A105" s="239"/>
      <c r="B105" s="256"/>
      <c r="C105" s="256"/>
      <c r="D105" s="159"/>
      <c r="E105" s="244"/>
      <c r="F105" s="302"/>
      <c r="G105" s="372">
        <v>13</v>
      </c>
      <c r="H105" s="39" t="s">
        <v>79</v>
      </c>
      <c r="I105" s="283"/>
      <c r="J105" s="284"/>
      <c r="M105" s="192"/>
    </row>
    <row r="106" spans="1:13" ht="10.5" customHeight="1" thickBot="1" thickTop="1">
      <c r="A106" s="239"/>
      <c r="B106" s="159"/>
      <c r="C106" s="159"/>
      <c r="D106" s="221"/>
      <c r="E106" s="156"/>
      <c r="F106" s="236"/>
      <c r="G106" s="372"/>
      <c r="H106" s="38" t="s">
        <v>120</v>
      </c>
      <c r="I106" s="162"/>
      <c r="J106" s="182"/>
      <c r="K106" s="145" t="s">
        <v>0</v>
      </c>
      <c r="M106" s="192"/>
    </row>
    <row r="107" spans="1:13" ht="10.5" customHeight="1" thickBot="1" thickTop="1">
      <c r="A107" s="239"/>
      <c r="B107" s="218"/>
      <c r="C107" s="223"/>
      <c r="D107" s="223"/>
      <c r="E107" s="159"/>
      <c r="F107" s="302"/>
      <c r="G107" s="372">
        <v>14</v>
      </c>
      <c r="H107" s="36" t="s">
        <v>80</v>
      </c>
      <c r="I107" s="199"/>
      <c r="J107" s="185"/>
      <c r="K107" s="191"/>
      <c r="M107" s="192"/>
    </row>
    <row r="108" spans="1:13" ht="10.5" customHeight="1" thickBot="1" thickTop="1">
      <c r="A108" s="239"/>
      <c r="B108" s="156"/>
      <c r="C108" s="240"/>
      <c r="D108" s="223"/>
      <c r="E108" s="221"/>
      <c r="F108" s="156"/>
      <c r="G108" s="372"/>
      <c r="H108" s="33" t="s">
        <v>55</v>
      </c>
      <c r="I108" s="201"/>
      <c r="J108" s="290" t="s">
        <v>29</v>
      </c>
      <c r="K108" s="158"/>
      <c r="L108" s="147"/>
      <c r="M108" s="192"/>
    </row>
    <row r="109" spans="1:13" ht="10.5" customHeight="1" thickBot="1" thickTop="1">
      <c r="A109" s="239"/>
      <c r="B109" s="156"/>
      <c r="C109" s="240"/>
      <c r="D109" s="159"/>
      <c r="E109" s="223"/>
      <c r="F109" s="293"/>
      <c r="G109" s="372">
        <v>15</v>
      </c>
      <c r="H109" s="36" t="s">
        <v>81</v>
      </c>
      <c r="I109" s="187"/>
      <c r="J109" s="285"/>
      <c r="K109" s="191"/>
      <c r="L109" s="147"/>
      <c r="M109" s="192"/>
    </row>
    <row r="110" spans="1:13" ht="10.5" customHeight="1" thickBot="1" thickTop="1">
      <c r="A110" s="239"/>
      <c r="B110" s="156"/>
      <c r="C110" s="314" t="s">
        <v>36</v>
      </c>
      <c r="D110" s="159"/>
      <c r="E110" s="160"/>
      <c r="F110" s="159"/>
      <c r="G110" s="372"/>
      <c r="H110" s="35" t="s">
        <v>50</v>
      </c>
      <c r="I110" s="189"/>
      <c r="J110" s="189"/>
      <c r="K110" s="192"/>
      <c r="L110" s="288" t="s">
        <v>30</v>
      </c>
      <c r="M110" s="192"/>
    </row>
    <row r="111" spans="1:13" ht="10.5" customHeight="1" thickBot="1" thickTop="1">
      <c r="A111" s="239"/>
      <c r="B111" s="230"/>
      <c r="C111" s="233"/>
      <c r="D111" s="229"/>
      <c r="E111" s="160"/>
      <c r="F111" s="293"/>
      <c r="G111" s="372">
        <v>16</v>
      </c>
      <c r="H111" s="36" t="s">
        <v>82</v>
      </c>
      <c r="I111" s="212"/>
      <c r="J111" s="189"/>
      <c r="K111" s="188"/>
      <c r="L111" s="192"/>
      <c r="M111" s="192"/>
    </row>
    <row r="112" spans="1:13" ht="10.5" customHeight="1" thickBot="1" thickTop="1">
      <c r="A112" s="236"/>
      <c r="B112" s="230"/>
      <c r="C112" s="236"/>
      <c r="D112" s="231"/>
      <c r="E112" s="252"/>
      <c r="F112" s="159"/>
      <c r="G112" s="372"/>
      <c r="H112" s="38" t="s">
        <v>120</v>
      </c>
      <c r="I112" s="186"/>
      <c r="J112" s="180" t="s">
        <v>31</v>
      </c>
      <c r="K112" s="188"/>
      <c r="L112" s="192"/>
      <c r="M112" s="192"/>
    </row>
    <row r="113" spans="1:13" ht="10.5" customHeight="1" thickBot="1" thickTop="1">
      <c r="A113" s="247"/>
      <c r="B113" s="230"/>
      <c r="C113" s="236"/>
      <c r="D113" s="305"/>
      <c r="E113" s="236"/>
      <c r="F113" s="298"/>
      <c r="G113" s="372">
        <v>17</v>
      </c>
      <c r="H113" s="32" t="s">
        <v>12</v>
      </c>
      <c r="I113" s="193"/>
      <c r="J113" s="191"/>
      <c r="K113" s="188"/>
      <c r="L113" s="192"/>
      <c r="M113" s="192"/>
    </row>
    <row r="114" spans="1:13" ht="10.5" customHeight="1" thickBot="1" thickTop="1">
      <c r="A114" s="239"/>
      <c r="B114" s="236"/>
      <c r="C114" s="256"/>
      <c r="D114" s="264"/>
      <c r="E114" s="156"/>
      <c r="F114" s="159"/>
      <c r="G114" s="372"/>
      <c r="H114" s="91" t="s">
        <v>83</v>
      </c>
      <c r="I114" s="149"/>
      <c r="J114" s="207"/>
      <c r="K114" s="291" t="s">
        <v>132</v>
      </c>
      <c r="L114" s="192"/>
      <c r="M114" s="192"/>
    </row>
    <row r="115" spans="1:13" ht="10.5" customHeight="1" thickBot="1" thickTop="1">
      <c r="A115" s="239"/>
      <c r="B115" s="230"/>
      <c r="C115" s="159"/>
      <c r="D115" s="236"/>
      <c r="E115" s="265"/>
      <c r="F115" s="301"/>
      <c r="G115" s="341">
        <v>18</v>
      </c>
      <c r="H115" s="32" t="s">
        <v>84</v>
      </c>
      <c r="I115" s="167"/>
      <c r="J115" s="286"/>
      <c r="K115" s="287"/>
      <c r="L115" s="192"/>
      <c r="M115" s="192"/>
    </row>
    <row r="116" spans="1:13" ht="10.5" customHeight="1" thickBot="1" thickTop="1">
      <c r="A116" s="239"/>
      <c r="B116" s="307"/>
      <c r="C116" s="156"/>
      <c r="D116" s="160"/>
      <c r="E116" s="159"/>
      <c r="F116" s="159"/>
      <c r="G116" s="341"/>
      <c r="H116" s="38" t="s">
        <v>120</v>
      </c>
      <c r="L116" s="168"/>
      <c r="M116" s="331" t="s">
        <v>140</v>
      </c>
    </row>
    <row r="117" spans="1:13" ht="10.5" customHeight="1" thickBot="1" thickTop="1">
      <c r="A117" s="239"/>
      <c r="B117" s="308" t="s">
        <v>23</v>
      </c>
      <c r="C117" s="156"/>
      <c r="D117" s="160"/>
      <c r="E117" s="309"/>
      <c r="F117" s="293"/>
      <c r="G117" s="372">
        <v>19</v>
      </c>
      <c r="H117" s="92" t="s">
        <v>85</v>
      </c>
      <c r="I117" s="214"/>
      <c r="L117" s="318"/>
      <c r="M117" s="183"/>
    </row>
    <row r="118" spans="1:13" ht="10.5" customHeight="1" thickBot="1" thickTop="1">
      <c r="A118" s="160"/>
      <c r="B118" s="295"/>
      <c r="C118" s="156"/>
      <c r="D118" s="275" t="s">
        <v>37</v>
      </c>
      <c r="E118" s="156"/>
      <c r="F118" s="236"/>
      <c r="G118" s="372"/>
      <c r="H118" s="33" t="s">
        <v>46</v>
      </c>
      <c r="I118" s="162"/>
      <c r="J118" s="213"/>
      <c r="K118" s="180" t="s">
        <v>33</v>
      </c>
      <c r="L118" s="316"/>
      <c r="M118" s="183"/>
    </row>
    <row r="119" spans="1:13" ht="10.5" customHeight="1" thickBot="1" thickTop="1">
      <c r="A119" s="160"/>
      <c r="B119" s="295"/>
      <c r="C119" s="223"/>
      <c r="D119" s="236"/>
      <c r="E119" s="159"/>
      <c r="F119" s="293"/>
      <c r="G119" s="372">
        <v>20</v>
      </c>
      <c r="H119" s="32" t="s">
        <v>86</v>
      </c>
      <c r="I119" s="212"/>
      <c r="J119" s="289"/>
      <c r="K119" s="191"/>
      <c r="L119" s="316"/>
      <c r="M119" s="183"/>
    </row>
    <row r="120" spans="1:13" ht="10.5" customHeight="1" thickBot="1" thickTop="1">
      <c r="A120" s="160"/>
      <c r="B120" s="223"/>
      <c r="C120" s="223"/>
      <c r="D120" s="236"/>
      <c r="E120" s="310"/>
      <c r="F120" s="311"/>
      <c r="G120" s="372"/>
      <c r="H120" s="35" t="s">
        <v>116</v>
      </c>
      <c r="I120" s="186"/>
      <c r="J120" s="292" t="s">
        <v>32</v>
      </c>
      <c r="K120" s="158"/>
      <c r="L120" s="316"/>
      <c r="M120" s="183"/>
    </row>
    <row r="121" spans="1:13" ht="10.5" customHeight="1" thickBot="1" thickTop="1">
      <c r="A121" s="160"/>
      <c r="B121" s="299"/>
      <c r="C121" s="223"/>
      <c r="D121" s="159"/>
      <c r="E121" s="236"/>
      <c r="F121" s="312"/>
      <c r="G121" s="372">
        <v>21</v>
      </c>
      <c r="H121" s="39" t="s">
        <v>87</v>
      </c>
      <c r="I121" s="193"/>
      <c r="J121" s="165"/>
      <c r="K121" s="191"/>
      <c r="L121" s="316"/>
      <c r="M121" s="183"/>
    </row>
    <row r="122" spans="1:13" ht="10.5" customHeight="1" thickBot="1" thickTop="1">
      <c r="A122" s="160"/>
      <c r="B122" s="223"/>
      <c r="C122" s="275" t="s">
        <v>37</v>
      </c>
      <c r="D122" s="159"/>
      <c r="E122" s="160"/>
      <c r="F122" s="159"/>
      <c r="G122" s="372"/>
      <c r="H122" s="93" t="s">
        <v>120</v>
      </c>
      <c r="I122" s="189"/>
      <c r="J122" s="189"/>
      <c r="K122" s="192"/>
      <c r="L122" s="319" t="s">
        <v>34</v>
      </c>
      <c r="M122" s="183"/>
    </row>
    <row r="123" spans="1:13" ht="10.5" customHeight="1" thickBot="1" thickTop="1">
      <c r="A123" s="160"/>
      <c r="B123" s="218"/>
      <c r="C123" s="236"/>
      <c r="D123" s="229"/>
      <c r="E123" s="160"/>
      <c r="F123" s="293"/>
      <c r="G123" s="372">
        <v>22</v>
      </c>
      <c r="H123" s="94" t="s">
        <v>93</v>
      </c>
      <c r="I123" s="199"/>
      <c r="J123" s="189"/>
      <c r="K123" s="188"/>
      <c r="L123" s="183"/>
      <c r="M123" s="183"/>
    </row>
    <row r="124" spans="1:12" ht="10.5" customHeight="1" thickBot="1" thickTop="1">
      <c r="A124" s="160"/>
      <c r="B124" s="156"/>
      <c r="C124" s="236"/>
      <c r="D124" s="231"/>
      <c r="E124" s="252"/>
      <c r="F124" s="159"/>
      <c r="G124" s="372"/>
      <c r="H124" s="35" t="s">
        <v>120</v>
      </c>
      <c r="I124" s="201"/>
      <c r="J124" s="145"/>
      <c r="K124" s="188"/>
      <c r="L124" s="147"/>
    </row>
    <row r="125" spans="1:12" ht="10.5" customHeight="1" thickTop="1">
      <c r="A125" s="160"/>
      <c r="B125" s="218"/>
      <c r="C125" s="159"/>
      <c r="D125" s="305"/>
      <c r="E125" s="236"/>
      <c r="F125" s="298"/>
      <c r="G125" s="372">
        <v>23</v>
      </c>
      <c r="H125" s="373" t="s">
        <v>114</v>
      </c>
      <c r="I125" s="187"/>
      <c r="J125" s="191"/>
      <c r="K125" s="188"/>
      <c r="L125" s="147"/>
    </row>
    <row r="126" spans="1:12" ht="10.5" customHeight="1" thickBot="1">
      <c r="A126" s="160"/>
      <c r="B126" s="159"/>
      <c r="C126" s="159"/>
      <c r="D126" s="264"/>
      <c r="E126" s="156"/>
      <c r="F126" s="159"/>
      <c r="G126" s="372"/>
      <c r="H126" s="340"/>
      <c r="I126" s="149"/>
      <c r="J126" s="207"/>
      <c r="K126" s="291" t="s">
        <v>132</v>
      </c>
      <c r="L126" s="183"/>
    </row>
    <row r="127" spans="1:12" ht="10.5" customHeight="1" thickBot="1" thickTop="1">
      <c r="A127" s="160"/>
      <c r="B127" s="160"/>
      <c r="C127" s="261"/>
      <c r="D127" s="313"/>
      <c r="E127" s="265"/>
      <c r="F127" s="301"/>
      <c r="G127" s="372">
        <v>24</v>
      </c>
      <c r="H127" s="45" t="s">
        <v>94</v>
      </c>
      <c r="I127" s="167"/>
      <c r="J127" s="282"/>
      <c r="K127" s="149"/>
      <c r="L127" s="183"/>
    </row>
    <row r="128" spans="1:12" ht="10.5" customHeight="1" thickTop="1">
      <c r="A128" s="160"/>
      <c r="B128" s="160"/>
      <c r="C128" s="261"/>
      <c r="D128" s="160"/>
      <c r="E128" s="159"/>
      <c r="F128" s="159"/>
      <c r="G128" s="372"/>
      <c r="H128" s="44" t="s">
        <v>41</v>
      </c>
      <c r="L128" s="183"/>
    </row>
    <row r="129" spans="3:12" ht="10.5" customHeight="1">
      <c r="C129" s="122"/>
      <c r="D129" s="122"/>
      <c r="E129" s="122"/>
      <c r="F129" s="124"/>
      <c r="G129" s="19"/>
      <c r="H129" s="21"/>
      <c r="L129" s="183"/>
    </row>
    <row r="130" spans="3:12" ht="10.5" customHeight="1">
      <c r="C130" s="139"/>
      <c r="D130" s="122"/>
      <c r="F130" s="122"/>
      <c r="G130" s="19"/>
      <c r="H130" s="21"/>
      <c r="L130" s="183"/>
    </row>
    <row r="131" spans="4:8" ht="14.25">
      <c r="D131" s="122"/>
      <c r="H131"/>
    </row>
    <row r="132" spans="6:10" ht="12">
      <c r="F132" s="124"/>
      <c r="I132" s="211"/>
      <c r="J132" s="189"/>
    </row>
    <row r="133" spans="9:10" ht="12">
      <c r="I133" s="211"/>
      <c r="J133" s="189"/>
    </row>
    <row r="137" spans="5:10" ht="14.25">
      <c r="E137" s="142" t="s">
        <v>95</v>
      </c>
      <c r="F137" s="122"/>
      <c r="I137" s="149"/>
      <c r="J137" s="144"/>
    </row>
    <row r="140" spans="3:10" ht="9.75" customHeight="1">
      <c r="C140" s="324" t="s">
        <v>138</v>
      </c>
      <c r="G140" s="370">
        <v>8</v>
      </c>
      <c r="H140" s="417" t="s">
        <v>67</v>
      </c>
      <c r="I140" s="211"/>
      <c r="J140" s="189"/>
    </row>
    <row r="141" spans="7:10" ht="9" customHeight="1">
      <c r="G141" s="371"/>
      <c r="H141" s="418" t="s">
        <v>118</v>
      </c>
      <c r="I141" s="347"/>
      <c r="J141" s="189"/>
    </row>
    <row r="142" spans="7:10" ht="9.75" customHeight="1" thickBot="1">
      <c r="G142" s="19"/>
      <c r="H142" s="20"/>
      <c r="I142" s="207"/>
      <c r="J142" s="346" t="s">
        <v>143</v>
      </c>
    </row>
    <row r="143" spans="7:10" ht="10.5" customHeight="1" thickTop="1">
      <c r="G143" s="19"/>
      <c r="H143" s="20"/>
      <c r="I143" s="326"/>
      <c r="J143" s="189"/>
    </row>
    <row r="144" spans="7:10" ht="9.75" customHeight="1" thickBot="1">
      <c r="G144" s="370">
        <v>21</v>
      </c>
      <c r="H144" s="420" t="s">
        <v>84</v>
      </c>
      <c r="I144" s="419"/>
      <c r="J144" s="189"/>
    </row>
    <row r="145" spans="7:10" ht="10.5" customHeight="1" thickTop="1">
      <c r="G145" s="371"/>
      <c r="H145" s="421" t="s">
        <v>120</v>
      </c>
      <c r="I145" s="211"/>
      <c r="J145" s="189"/>
    </row>
  </sheetData>
  <sheetProtection/>
  <mergeCells count="64">
    <mergeCell ref="G11:G12"/>
    <mergeCell ref="B7:B8"/>
    <mergeCell ref="G7:G8"/>
    <mergeCell ref="M7:M8"/>
    <mergeCell ref="G9:G10"/>
    <mergeCell ref="H9:H10"/>
    <mergeCell ref="G33:G34"/>
    <mergeCell ref="G35:G36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57:G58"/>
    <mergeCell ref="G59:G60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5:G56"/>
    <mergeCell ref="M81:M82"/>
    <mergeCell ref="G83:G84"/>
    <mergeCell ref="H83:H84"/>
    <mergeCell ref="G67:G68"/>
    <mergeCell ref="G71:G72"/>
    <mergeCell ref="H59:H60"/>
    <mergeCell ref="G61:G62"/>
    <mergeCell ref="B81:B82"/>
    <mergeCell ref="G81:G82"/>
    <mergeCell ref="G105:G106"/>
    <mergeCell ref="G107:G108"/>
    <mergeCell ref="G85:G86"/>
    <mergeCell ref="G87:G88"/>
    <mergeCell ref="G89:G90"/>
    <mergeCell ref="G91:G92"/>
    <mergeCell ref="G93:G94"/>
    <mergeCell ref="G95:G96"/>
    <mergeCell ref="G97:G98"/>
    <mergeCell ref="G99:G100"/>
    <mergeCell ref="G101:G102"/>
    <mergeCell ref="G103:G104"/>
    <mergeCell ref="H125:H126"/>
    <mergeCell ref="G127:G128"/>
    <mergeCell ref="G109:G110"/>
    <mergeCell ref="G111:G112"/>
    <mergeCell ref="G113:G114"/>
    <mergeCell ref="G115:G116"/>
    <mergeCell ref="G117:G118"/>
    <mergeCell ref="G119:G120"/>
    <mergeCell ref="G140:G141"/>
    <mergeCell ref="G144:G145"/>
    <mergeCell ref="G121:G122"/>
    <mergeCell ref="G123:G124"/>
    <mergeCell ref="G125:G126"/>
  </mergeCells>
  <printOptions/>
  <pageMargins left="0.7900000000000001" right="0.39000000000000007" top="0.4100000000000001" bottom="0.37" header="0.51" footer="0.51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5"/>
  <sheetViews>
    <sheetView zoomScale="125" zoomScaleNormal="125" zoomScaleSheetLayoutView="100" zoomScalePageLayoutView="0" workbookViewId="0" topLeftCell="A1">
      <selection activeCell="X24" sqref="X24"/>
    </sheetView>
  </sheetViews>
  <sheetFormatPr defaultColWidth="11.25390625" defaultRowHeight="12.75"/>
  <cols>
    <col min="1" max="1" width="3.75390625" style="61" customWidth="1"/>
    <col min="2" max="2" width="12.625" style="61" customWidth="1"/>
    <col min="3" max="3" width="12.00390625" style="61" customWidth="1"/>
    <col min="4" max="4" width="2.75390625" style="61" customWidth="1"/>
    <col min="5" max="5" width="2.25390625" style="61" customWidth="1"/>
    <col min="6" max="6" width="1.625" style="61" customWidth="1"/>
    <col min="7" max="7" width="2.375" style="61" customWidth="1"/>
    <col min="8" max="8" width="2.25390625" style="61" customWidth="1"/>
    <col min="9" max="9" width="2.00390625" style="61" customWidth="1"/>
    <col min="10" max="10" width="1.625" style="61" customWidth="1"/>
    <col min="11" max="11" width="2.375" style="61" customWidth="1"/>
    <col min="12" max="12" width="1.875" style="61" customWidth="1"/>
    <col min="13" max="13" width="2.125" style="61" customWidth="1"/>
    <col min="14" max="14" width="1.625" style="61" customWidth="1"/>
    <col min="15" max="15" width="2.125" style="61" customWidth="1"/>
    <col min="16" max="16" width="2.00390625" style="61" customWidth="1"/>
    <col min="17" max="17" width="2.375" style="61" customWidth="1"/>
    <col min="18" max="18" width="1.625" style="61" customWidth="1"/>
    <col min="19" max="19" width="2.25390625" style="61" customWidth="1"/>
    <col min="20" max="20" width="2.625" style="61" customWidth="1"/>
    <col min="21" max="21" width="1.75390625" style="61" customWidth="1"/>
    <col min="22" max="22" width="1.875" style="61" customWidth="1"/>
    <col min="23" max="23" width="2.375" style="61" customWidth="1"/>
    <col min="24" max="24" width="6.375" style="61" customWidth="1"/>
    <col min="25" max="25" width="10.375" style="61" customWidth="1"/>
    <col min="26" max="26" width="4.875" style="61" customWidth="1"/>
    <col min="27" max="16384" width="11.25390625" style="61" customWidth="1"/>
  </cols>
  <sheetData>
    <row r="1" spans="1:25" ht="12">
      <c r="A1" s="415" t="s">
        <v>104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</row>
    <row r="2" spans="1:25" ht="1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</row>
    <row r="3" spans="1:27" ht="12">
      <c r="A3" s="116"/>
      <c r="B3" s="413" t="s">
        <v>145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97"/>
      <c r="AA3" s="118"/>
    </row>
    <row r="4" spans="1:25" ht="12">
      <c r="A4" s="116"/>
      <c r="B4" s="413" t="s">
        <v>92</v>
      </c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</row>
    <row r="5" spans="1:25" ht="12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6" spans="1:18" ht="12" customHeight="1">
      <c r="A6" s="1"/>
      <c r="B6" s="1"/>
      <c r="C6" s="1"/>
      <c r="D6" s="1"/>
      <c r="E6" s="1"/>
      <c r="F6" s="1"/>
      <c r="G6" s="1"/>
      <c r="H6" s="1"/>
      <c r="I6" s="98"/>
      <c r="J6" s="1"/>
      <c r="K6" s="1"/>
      <c r="L6" s="1"/>
      <c r="M6" s="1"/>
      <c r="N6" s="1"/>
      <c r="O6"/>
      <c r="P6"/>
      <c r="Q6"/>
      <c r="R6"/>
    </row>
    <row r="7" spans="1:18" ht="13.5">
      <c r="A7" s="71"/>
      <c r="B7" s="101" t="s">
        <v>147</v>
      </c>
      <c r="C7" s="101"/>
      <c r="D7" s="71"/>
      <c r="E7" s="71"/>
      <c r="F7" s="71"/>
      <c r="G7" s="71"/>
      <c r="H7" s="71"/>
      <c r="I7" s="99"/>
      <c r="J7" s="100"/>
      <c r="K7" s="100"/>
      <c r="L7" s="100"/>
      <c r="M7"/>
      <c r="N7"/>
      <c r="O7" s="10"/>
      <c r="P7"/>
      <c r="Q7"/>
      <c r="R7"/>
    </row>
    <row r="8" ht="10.5" customHeight="1"/>
    <row r="9" spans="1:25" ht="12.75" customHeight="1">
      <c r="A9" s="95"/>
      <c r="B9" s="23" t="s">
        <v>149</v>
      </c>
      <c r="C9" s="23" t="s">
        <v>150</v>
      </c>
      <c r="D9" s="400">
        <v>1</v>
      </c>
      <c r="E9" s="400"/>
      <c r="F9" s="400"/>
      <c r="G9" s="400"/>
      <c r="H9" s="400">
        <v>2</v>
      </c>
      <c r="I9" s="400"/>
      <c r="J9" s="400"/>
      <c r="K9" s="400"/>
      <c r="L9" s="400">
        <v>3</v>
      </c>
      <c r="M9" s="400"/>
      <c r="N9" s="400"/>
      <c r="O9" s="400"/>
      <c r="P9" s="400">
        <v>4</v>
      </c>
      <c r="Q9" s="400"/>
      <c r="R9" s="400"/>
      <c r="S9" s="400"/>
      <c r="T9" s="411" t="s">
        <v>96</v>
      </c>
      <c r="U9" s="411"/>
      <c r="V9" s="411"/>
      <c r="W9" s="411"/>
      <c r="X9" s="96" t="s">
        <v>97</v>
      </c>
      <c r="Y9" s="96" t="s">
        <v>98</v>
      </c>
    </row>
    <row r="10" spans="1:25" ht="14.25" customHeight="1">
      <c r="A10" s="400">
        <v>1</v>
      </c>
      <c r="B10" s="102" t="s">
        <v>151</v>
      </c>
      <c r="C10" s="106" t="s">
        <v>152</v>
      </c>
      <c r="D10" s="406"/>
      <c r="E10" s="406"/>
      <c r="F10" s="406"/>
      <c r="G10" s="406"/>
      <c r="H10" s="398" t="str">
        <f>IF(I10="","",IF(I10&gt;K10,"○","●"))</f>
        <v>○</v>
      </c>
      <c r="I10" s="404">
        <v>6</v>
      </c>
      <c r="J10" s="412" t="s">
        <v>99</v>
      </c>
      <c r="K10" s="405">
        <v>0</v>
      </c>
      <c r="L10" s="398" t="str">
        <f>IF(M10="","",IF(M10&gt;O10,"○","●"))</f>
        <v>○</v>
      </c>
      <c r="M10" s="404">
        <v>6</v>
      </c>
      <c r="N10" s="403" t="s">
        <v>99</v>
      </c>
      <c r="O10" s="405">
        <v>1</v>
      </c>
      <c r="P10" s="408" t="str">
        <f>IF(Q10="","",IF(Q10&gt;S10,"○","●"))</f>
        <v>○</v>
      </c>
      <c r="Q10" s="407">
        <v>6</v>
      </c>
      <c r="R10" s="409" t="s">
        <v>99</v>
      </c>
      <c r="S10" s="410">
        <v>0</v>
      </c>
      <c r="T10" s="396">
        <f>IF(L10="","",COUNTIF(D10:S10,"○"))</f>
        <v>3</v>
      </c>
      <c r="U10" s="393" t="s">
        <v>100</v>
      </c>
      <c r="V10" s="397">
        <f>IF(M10="","",COUNTIF(H10:S10,"●"))</f>
        <v>0</v>
      </c>
      <c r="W10" s="390" t="s">
        <v>101</v>
      </c>
      <c r="X10" s="391">
        <f>IF(I10="","",(I10+M10+Q10)/(I10+K10+M10+O10+Q10+S10)*100)</f>
        <v>94.73684210526315</v>
      </c>
      <c r="Y10" s="392">
        <f>IF(X10="","",RANK(X10,X10:X16,0))</f>
        <v>1</v>
      </c>
    </row>
    <row r="11" spans="1:25" ht="14.25" customHeight="1">
      <c r="A11" s="400"/>
      <c r="B11" s="103" t="s">
        <v>153</v>
      </c>
      <c r="C11" s="107" t="s">
        <v>154</v>
      </c>
      <c r="D11" s="406"/>
      <c r="E11" s="406"/>
      <c r="F11" s="406"/>
      <c r="G11" s="406"/>
      <c r="H11" s="398"/>
      <c r="I11" s="404"/>
      <c r="J11" s="412"/>
      <c r="K11" s="405"/>
      <c r="L11" s="398"/>
      <c r="M11" s="404"/>
      <c r="N11" s="403"/>
      <c r="O11" s="405"/>
      <c r="P11" s="408"/>
      <c r="Q11" s="407"/>
      <c r="R11" s="409"/>
      <c r="S11" s="410"/>
      <c r="T11" s="396"/>
      <c r="U11" s="393"/>
      <c r="V11" s="397">
        <f>IF(M11="","",COUNTIF(I11:T11,"●"))</f>
      </c>
      <c r="W11" s="390"/>
      <c r="X11" s="391"/>
      <c r="Y11" s="392"/>
    </row>
    <row r="12" spans="1:25" ht="14.25" customHeight="1">
      <c r="A12" s="400">
        <v>2</v>
      </c>
      <c r="B12" s="105" t="s">
        <v>42</v>
      </c>
      <c r="C12" s="108" t="s">
        <v>120</v>
      </c>
      <c r="D12" s="398" t="str">
        <f>IF(E12="","",IF(E12&gt;G12,"○","●"))</f>
        <v>●</v>
      </c>
      <c r="E12" s="399">
        <f>IF(K10="","",K10)</f>
        <v>0</v>
      </c>
      <c r="F12" s="393" t="s">
        <v>99</v>
      </c>
      <c r="G12" s="394">
        <f>IF(I10="","",I10)</f>
        <v>6</v>
      </c>
      <c r="H12" s="406"/>
      <c r="I12" s="406"/>
      <c r="J12" s="406"/>
      <c r="K12" s="406"/>
      <c r="L12" s="402" t="str">
        <f>IF(M12="","",IF(M12&gt;O12,"○","●"))</f>
        <v>●</v>
      </c>
      <c r="M12" s="404">
        <v>2</v>
      </c>
      <c r="N12" s="403" t="s">
        <v>99</v>
      </c>
      <c r="O12" s="405">
        <v>6</v>
      </c>
      <c r="P12" s="398" t="str">
        <f>IF(Q12="","",IF(Q12&gt;S12,"○","●"))</f>
        <v>●</v>
      </c>
      <c r="Q12" s="407">
        <v>2</v>
      </c>
      <c r="R12" s="403" t="s">
        <v>99</v>
      </c>
      <c r="S12" s="405">
        <v>6</v>
      </c>
      <c r="T12" s="396">
        <f>IF(G12="","",COUNTIF(D12:S12,"○"))</f>
        <v>0</v>
      </c>
      <c r="U12" s="393" t="s">
        <v>100</v>
      </c>
      <c r="V12" s="397">
        <f>IF(G12="","",COUNTIF(D12:T12,"●"))</f>
        <v>3</v>
      </c>
      <c r="W12" s="390" t="s">
        <v>101</v>
      </c>
      <c r="X12" s="391">
        <f>IF(E12="","",(E12+M12+Q12)/(E12+G12+M12+O12+Q12+S12)*100)</f>
        <v>18.181818181818183</v>
      </c>
      <c r="Y12" s="392">
        <f>IF(X12="","",RANK(X12,X10:X16))</f>
        <v>4</v>
      </c>
    </row>
    <row r="13" spans="1:25" ht="14.25" customHeight="1">
      <c r="A13" s="400"/>
      <c r="B13" s="104" t="s">
        <v>61</v>
      </c>
      <c r="C13" s="109" t="s">
        <v>120</v>
      </c>
      <c r="D13" s="398"/>
      <c r="E13" s="399"/>
      <c r="F13" s="393"/>
      <c r="G13" s="394"/>
      <c r="H13" s="406"/>
      <c r="I13" s="406"/>
      <c r="J13" s="406"/>
      <c r="K13" s="406"/>
      <c r="L13" s="402"/>
      <c r="M13" s="404"/>
      <c r="N13" s="403"/>
      <c r="O13" s="405"/>
      <c r="P13" s="398"/>
      <c r="Q13" s="407"/>
      <c r="R13" s="403"/>
      <c r="S13" s="405"/>
      <c r="T13" s="396"/>
      <c r="U13" s="393"/>
      <c r="V13" s="397"/>
      <c r="W13" s="390"/>
      <c r="X13" s="391"/>
      <c r="Y13" s="392"/>
    </row>
    <row r="14" spans="1:25" ht="14.25" customHeight="1">
      <c r="A14" s="400">
        <v>3</v>
      </c>
      <c r="B14" s="105" t="s">
        <v>49</v>
      </c>
      <c r="C14" s="108" t="s">
        <v>50</v>
      </c>
      <c r="D14" s="398" t="str">
        <f>IF(E14="","",IF(E14&gt;G14,"○","●"))</f>
        <v>●</v>
      </c>
      <c r="E14" s="399">
        <f>IF(O10="","",O10)</f>
        <v>1</v>
      </c>
      <c r="F14" s="393" t="s">
        <v>99</v>
      </c>
      <c r="G14" s="394">
        <f>IF(M10="","",M10)</f>
        <v>6</v>
      </c>
      <c r="H14" s="402" t="str">
        <f>IF(I14="","",IF(I14&gt;K14,"○","●"))</f>
        <v>○</v>
      </c>
      <c r="I14" s="404">
        <f>IF(O12="","",O12)</f>
        <v>6</v>
      </c>
      <c r="J14" s="403" t="s">
        <v>99</v>
      </c>
      <c r="K14" s="405">
        <f>IF(M12="","",M12)</f>
        <v>2</v>
      </c>
      <c r="L14" s="406"/>
      <c r="M14" s="406"/>
      <c r="N14" s="406"/>
      <c r="O14" s="406"/>
      <c r="P14" s="398" t="str">
        <f>IF(Q14="","",IF(Q14&gt;S14,"○","●"))</f>
        <v>●</v>
      </c>
      <c r="Q14" s="404">
        <v>0</v>
      </c>
      <c r="R14" s="403" t="s">
        <v>99</v>
      </c>
      <c r="S14" s="405">
        <v>6</v>
      </c>
      <c r="T14" s="396">
        <f>IF(G14="","",COUNTIF(D14:S14,"○"))</f>
        <v>1</v>
      </c>
      <c r="U14" s="393" t="s">
        <v>100</v>
      </c>
      <c r="V14" s="397">
        <f>IF(G14="","",COUNTIF(D14:S14,"●"))</f>
        <v>2</v>
      </c>
      <c r="W14" s="390" t="s">
        <v>101</v>
      </c>
      <c r="X14" s="391">
        <f>IF(E14="","",(E14+I14+Q14)/(E14+G14+I14+K14+Q14+S14)*100)</f>
        <v>33.33333333333333</v>
      </c>
      <c r="Y14" s="392">
        <f>IF(X14="","",RANK(X14,X10:X16,0))</f>
        <v>3</v>
      </c>
    </row>
    <row r="15" spans="1:31" ht="14.25" customHeight="1">
      <c r="A15" s="400"/>
      <c r="B15" s="104" t="s">
        <v>58</v>
      </c>
      <c r="C15" s="109" t="s">
        <v>50</v>
      </c>
      <c r="D15" s="398"/>
      <c r="E15" s="399"/>
      <c r="F15" s="393"/>
      <c r="G15" s="394"/>
      <c r="H15" s="402"/>
      <c r="I15" s="404"/>
      <c r="J15" s="403"/>
      <c r="K15" s="405"/>
      <c r="L15" s="406"/>
      <c r="M15" s="406"/>
      <c r="N15" s="406"/>
      <c r="O15" s="406"/>
      <c r="P15" s="398"/>
      <c r="Q15" s="404"/>
      <c r="R15" s="403"/>
      <c r="S15" s="405"/>
      <c r="T15" s="396"/>
      <c r="U15" s="393"/>
      <c r="V15" s="397"/>
      <c r="W15" s="390"/>
      <c r="X15" s="391"/>
      <c r="Y15" s="392"/>
      <c r="AE15" s="115"/>
    </row>
    <row r="16" spans="1:25" ht="14.25" customHeight="1">
      <c r="A16" s="400">
        <v>4</v>
      </c>
      <c r="B16" s="105" t="s">
        <v>51</v>
      </c>
      <c r="C16" s="108" t="s">
        <v>14</v>
      </c>
      <c r="D16" s="402" t="str">
        <f>IF(E16="","",IF(E16&gt;G16,"○","●"))</f>
        <v>●</v>
      </c>
      <c r="E16" s="404">
        <f>IF(S10="","",S10)</f>
        <v>0</v>
      </c>
      <c r="F16" s="403" t="s">
        <v>99</v>
      </c>
      <c r="G16" s="405">
        <f>IF(Q10="","",Q10)</f>
        <v>6</v>
      </c>
      <c r="H16" s="398" t="str">
        <f>IF(I16="","",IF(I16&gt;K16,"○","●"))</f>
        <v>○</v>
      </c>
      <c r="I16" s="399">
        <f>IF(S12="","",S12)</f>
        <v>6</v>
      </c>
      <c r="J16" s="393" t="s">
        <v>99</v>
      </c>
      <c r="K16" s="394">
        <f>IF(Q12="","",Q12)</f>
        <v>2</v>
      </c>
      <c r="L16" s="398" t="str">
        <f>IF(M16="","",IF(M16&gt;O16,"○","●"))</f>
        <v>○</v>
      </c>
      <c r="M16" s="399">
        <f>IF(S14="","",S14)</f>
        <v>6</v>
      </c>
      <c r="N16" s="393" t="s">
        <v>99</v>
      </c>
      <c r="O16" s="394">
        <f>IF(Q14="","",Q14)</f>
        <v>0</v>
      </c>
      <c r="P16" s="395"/>
      <c r="Q16" s="395"/>
      <c r="R16" s="395"/>
      <c r="S16" s="395"/>
      <c r="T16" s="396">
        <f>IF(L16="","",COUNTIF(D16:S16,"○"))</f>
        <v>2</v>
      </c>
      <c r="U16" s="393" t="s">
        <v>100</v>
      </c>
      <c r="V16" s="397">
        <f>IF(M16="","",COUNTIF(D16:S16,"●"))</f>
        <v>1</v>
      </c>
      <c r="W16" s="390" t="s">
        <v>101</v>
      </c>
      <c r="X16" s="391">
        <f>IF(E16="","",(E16+I16+M16)/(E16+G16+I16+K16+M16+M16)*100)</f>
        <v>46.15384615384615</v>
      </c>
      <c r="Y16" s="392">
        <f>IF(X16="","",RANK(X16,X10:X16,0))</f>
        <v>2</v>
      </c>
    </row>
    <row r="17" spans="1:25" ht="14.25" customHeight="1">
      <c r="A17" s="400"/>
      <c r="B17" s="104" t="s">
        <v>57</v>
      </c>
      <c r="C17" s="109" t="s">
        <v>46</v>
      </c>
      <c r="D17" s="402"/>
      <c r="E17" s="404"/>
      <c r="F17" s="403"/>
      <c r="G17" s="405"/>
      <c r="H17" s="398"/>
      <c r="I17" s="399"/>
      <c r="J17" s="393"/>
      <c r="K17" s="394"/>
      <c r="L17" s="398"/>
      <c r="M17" s="399"/>
      <c r="N17" s="393"/>
      <c r="O17" s="394"/>
      <c r="P17" s="395"/>
      <c r="Q17" s="395"/>
      <c r="R17" s="395"/>
      <c r="S17" s="395"/>
      <c r="T17" s="396"/>
      <c r="U17" s="393"/>
      <c r="V17" s="397"/>
      <c r="W17" s="390"/>
      <c r="X17" s="391"/>
      <c r="Y17" s="392"/>
    </row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spans="1:6" ht="21" customHeight="1">
      <c r="A25" s="71"/>
      <c r="B25" s="101" t="s">
        <v>148</v>
      </c>
      <c r="C25" s="101"/>
      <c r="D25" s="22"/>
      <c r="E25" s="22"/>
      <c r="F25" s="22"/>
    </row>
    <row r="26" ht="10.5" customHeight="1"/>
    <row r="27" spans="1:25" ht="10.5" customHeight="1">
      <c r="A27" s="95"/>
      <c r="B27" s="23" t="s">
        <v>149</v>
      </c>
      <c r="C27" s="23" t="s">
        <v>150</v>
      </c>
      <c r="D27" s="400">
        <v>1</v>
      </c>
      <c r="E27" s="400"/>
      <c r="F27" s="400"/>
      <c r="G27" s="400"/>
      <c r="H27" s="400">
        <v>2</v>
      </c>
      <c r="I27" s="400"/>
      <c r="J27" s="400"/>
      <c r="K27" s="400"/>
      <c r="L27" s="400">
        <v>3</v>
      </c>
      <c r="M27" s="400"/>
      <c r="N27" s="400"/>
      <c r="O27" s="400"/>
      <c r="P27" s="400">
        <v>4</v>
      </c>
      <c r="Q27" s="400"/>
      <c r="R27" s="400"/>
      <c r="S27" s="400"/>
      <c r="T27" s="411" t="s">
        <v>96</v>
      </c>
      <c r="U27" s="411"/>
      <c r="V27" s="411"/>
      <c r="W27" s="411"/>
      <c r="X27" s="96" t="s">
        <v>97</v>
      </c>
      <c r="Y27" s="96" t="s">
        <v>98</v>
      </c>
    </row>
    <row r="28" spans="1:25" ht="14.25" customHeight="1">
      <c r="A28" s="400">
        <v>1</v>
      </c>
      <c r="B28" s="105" t="s">
        <v>78</v>
      </c>
      <c r="C28" s="111" t="s">
        <v>155</v>
      </c>
      <c r="D28" s="406"/>
      <c r="E28" s="406"/>
      <c r="F28" s="406"/>
      <c r="G28" s="406"/>
      <c r="H28" s="398" t="str">
        <f>IF(I28="","",IF(I28&gt;K28,"○","●"))</f>
        <v>●</v>
      </c>
      <c r="I28" s="404">
        <v>4</v>
      </c>
      <c r="J28" s="412" t="s">
        <v>99</v>
      </c>
      <c r="K28" s="405">
        <v>6</v>
      </c>
      <c r="L28" s="398" t="str">
        <f>IF(M28="","",IF(M28&gt;O28,"○","●"))</f>
        <v>●</v>
      </c>
      <c r="M28" s="404">
        <v>1</v>
      </c>
      <c r="N28" s="403" t="s">
        <v>99</v>
      </c>
      <c r="O28" s="405">
        <v>6</v>
      </c>
      <c r="P28" s="408" t="str">
        <f>IF(Q28="","",IF(Q28&gt;S28,"○","●"))</f>
        <v>○</v>
      </c>
      <c r="Q28" s="407">
        <v>7</v>
      </c>
      <c r="R28" s="409" t="s">
        <v>99</v>
      </c>
      <c r="S28" s="410">
        <v>5</v>
      </c>
      <c r="T28" s="396">
        <f>IF(L28="","",COUNTIF(D28:S28,"○"))</f>
        <v>1</v>
      </c>
      <c r="U28" s="393" t="s">
        <v>100</v>
      </c>
      <c r="V28" s="397">
        <f>IF(M28="","",COUNTIF(H28:S28,"●"))</f>
        <v>2</v>
      </c>
      <c r="W28" s="390" t="s">
        <v>101</v>
      </c>
      <c r="X28" s="391">
        <f>IF(I28="","",(I28+M28+Q28)/(I28+K28+M28+O28+Q28+S28)*100)</f>
        <v>41.37931034482759</v>
      </c>
      <c r="Y28" s="392">
        <f>IF(X28="","",RANK(X28,X28:X34,0))</f>
        <v>3</v>
      </c>
    </row>
    <row r="29" spans="1:25" ht="14.25" customHeight="1">
      <c r="A29" s="400"/>
      <c r="B29" s="104" t="s">
        <v>102</v>
      </c>
      <c r="C29" s="110" t="s">
        <v>46</v>
      </c>
      <c r="D29" s="406"/>
      <c r="E29" s="406"/>
      <c r="F29" s="406"/>
      <c r="G29" s="406"/>
      <c r="H29" s="398"/>
      <c r="I29" s="404"/>
      <c r="J29" s="412"/>
      <c r="K29" s="405"/>
      <c r="L29" s="398"/>
      <c r="M29" s="404"/>
      <c r="N29" s="403"/>
      <c r="O29" s="405"/>
      <c r="P29" s="408"/>
      <c r="Q29" s="407"/>
      <c r="R29" s="409"/>
      <c r="S29" s="410"/>
      <c r="T29" s="396"/>
      <c r="U29" s="393"/>
      <c r="V29" s="397">
        <f>IF(M29="","",COUNTIF(I29:T29,"●"))</f>
      </c>
      <c r="W29" s="390"/>
      <c r="X29" s="391"/>
      <c r="Y29" s="392"/>
    </row>
    <row r="30" spans="1:25" ht="14.25" customHeight="1">
      <c r="A30" s="400">
        <v>2</v>
      </c>
      <c r="B30" s="105" t="s">
        <v>79</v>
      </c>
      <c r="C30" s="108" t="s">
        <v>120</v>
      </c>
      <c r="D30" s="398" t="str">
        <f>IF(E30="","",IF(E30&gt;G30,"○","●"))</f>
        <v>○</v>
      </c>
      <c r="E30" s="399">
        <f>IF(K28="","",K28)</f>
        <v>6</v>
      </c>
      <c r="F30" s="393" t="s">
        <v>99</v>
      </c>
      <c r="G30" s="394">
        <f>IF(I28="","",I28)</f>
        <v>4</v>
      </c>
      <c r="H30" s="406"/>
      <c r="I30" s="406"/>
      <c r="J30" s="406"/>
      <c r="K30" s="406"/>
      <c r="L30" s="402" t="str">
        <f>IF(M30="","",IF(M30&gt;O30,"○","●"))</f>
        <v>●</v>
      </c>
      <c r="M30" s="404">
        <v>2</v>
      </c>
      <c r="N30" s="403" t="s">
        <v>99</v>
      </c>
      <c r="O30" s="405">
        <v>6</v>
      </c>
      <c r="P30" s="398" t="str">
        <f>IF(Q30="","",IF(Q30&gt;S30,"○","●"))</f>
        <v>●</v>
      </c>
      <c r="Q30" s="407">
        <v>1</v>
      </c>
      <c r="R30" s="403" t="s">
        <v>99</v>
      </c>
      <c r="S30" s="405">
        <v>6</v>
      </c>
      <c r="T30" s="396">
        <f>IF(G30="","",COUNTIF(D30:S30,"○"))</f>
        <v>1</v>
      </c>
      <c r="U30" s="393" t="s">
        <v>100</v>
      </c>
      <c r="V30" s="397">
        <f>IF(G30="","",COUNTIF(D30:T30,"●"))</f>
        <v>2</v>
      </c>
      <c r="W30" s="390" t="s">
        <v>101</v>
      </c>
      <c r="X30" s="391">
        <f>IF(E30="","",(E30+M30+Q30)/(E30+G30+M30+O30+Q30+S30)*100)</f>
        <v>36</v>
      </c>
      <c r="Y30" s="392">
        <f>IF(X30="","",RANK(X30,X28:X34,0))</f>
        <v>4</v>
      </c>
    </row>
    <row r="31" spans="1:25" ht="14.25" customHeight="1">
      <c r="A31" s="400"/>
      <c r="B31" s="104" t="s">
        <v>87</v>
      </c>
      <c r="C31" s="109" t="s">
        <v>120</v>
      </c>
      <c r="D31" s="398"/>
      <c r="E31" s="399"/>
      <c r="F31" s="393"/>
      <c r="G31" s="394"/>
      <c r="H31" s="406"/>
      <c r="I31" s="406"/>
      <c r="J31" s="406"/>
      <c r="K31" s="406"/>
      <c r="L31" s="402"/>
      <c r="M31" s="404"/>
      <c r="N31" s="403"/>
      <c r="O31" s="405"/>
      <c r="P31" s="398"/>
      <c r="Q31" s="407"/>
      <c r="R31" s="403"/>
      <c r="S31" s="405"/>
      <c r="T31" s="396"/>
      <c r="U31" s="393"/>
      <c r="V31" s="397"/>
      <c r="W31" s="390"/>
      <c r="X31" s="391"/>
      <c r="Y31" s="392"/>
    </row>
    <row r="32" spans="1:25" ht="14.25" customHeight="1">
      <c r="A32" s="400">
        <v>3</v>
      </c>
      <c r="B32" s="105" t="s">
        <v>84</v>
      </c>
      <c r="C32" s="108" t="s">
        <v>120</v>
      </c>
      <c r="D32" s="398" t="str">
        <f>IF(E32="","",IF(E32&gt;G32,"○","●"))</f>
        <v>○</v>
      </c>
      <c r="E32" s="399">
        <f>IF(O28="","",O28)</f>
        <v>6</v>
      </c>
      <c r="F32" s="393" t="s">
        <v>99</v>
      </c>
      <c r="G32" s="394">
        <f>IF(M28="","",M28)</f>
        <v>1</v>
      </c>
      <c r="H32" s="402" t="str">
        <f>IF(I32="","",IF(I32&gt;K32,"○","●"))</f>
        <v>○</v>
      </c>
      <c r="I32" s="404">
        <f>IF(O30="","",O30)</f>
        <v>6</v>
      </c>
      <c r="J32" s="403" t="s">
        <v>99</v>
      </c>
      <c r="K32" s="405">
        <f>IF(M30="","",M30)</f>
        <v>2</v>
      </c>
      <c r="L32" s="406"/>
      <c r="M32" s="406"/>
      <c r="N32" s="406"/>
      <c r="O32" s="406"/>
      <c r="P32" s="398" t="str">
        <f>IF(Q32="","",IF(Q32&gt;S32,"○","●"))</f>
        <v>○</v>
      </c>
      <c r="Q32" s="404">
        <v>7</v>
      </c>
      <c r="R32" s="403" t="s">
        <v>99</v>
      </c>
      <c r="S32" s="405">
        <v>5</v>
      </c>
      <c r="T32" s="396">
        <f>IF(G32="","",COUNTIF(D32:S32,"○"))</f>
        <v>3</v>
      </c>
      <c r="U32" s="393" t="s">
        <v>100</v>
      </c>
      <c r="V32" s="397">
        <f>IF(G32="","",COUNTIF(D32:S32,"●"))</f>
        <v>0</v>
      </c>
      <c r="W32" s="390" t="s">
        <v>101</v>
      </c>
      <c r="X32" s="391">
        <f>IF(E32="","",(E32+I32+Q32)/(E32+G32+I32+K32+Q32+S32)*100)</f>
        <v>70.37037037037037</v>
      </c>
      <c r="Y32" s="392">
        <f>IF(X32="","",RANK(X32,X28:X34,0))</f>
        <v>1</v>
      </c>
    </row>
    <row r="33" spans="1:25" ht="14.25" customHeight="1">
      <c r="A33" s="400"/>
      <c r="B33" s="104" t="s">
        <v>72</v>
      </c>
      <c r="C33" s="109" t="s">
        <v>120</v>
      </c>
      <c r="D33" s="398"/>
      <c r="E33" s="399"/>
      <c r="F33" s="393"/>
      <c r="G33" s="394"/>
      <c r="H33" s="402"/>
      <c r="I33" s="404"/>
      <c r="J33" s="403"/>
      <c r="K33" s="405"/>
      <c r="L33" s="406"/>
      <c r="M33" s="406"/>
      <c r="N33" s="406"/>
      <c r="O33" s="406"/>
      <c r="P33" s="398"/>
      <c r="Q33" s="404"/>
      <c r="R33" s="403"/>
      <c r="S33" s="405"/>
      <c r="T33" s="396"/>
      <c r="U33" s="393"/>
      <c r="V33" s="397"/>
      <c r="W33" s="390"/>
      <c r="X33" s="391"/>
      <c r="Y33" s="392"/>
    </row>
    <row r="34" spans="1:25" ht="14.25" customHeight="1">
      <c r="A34" s="400">
        <v>4</v>
      </c>
      <c r="B34" s="105" t="s">
        <v>94</v>
      </c>
      <c r="C34" s="112" t="s">
        <v>156</v>
      </c>
      <c r="D34" s="402" t="str">
        <f>IF(E34="","",IF(E34&gt;G34,"○","●"))</f>
        <v>●</v>
      </c>
      <c r="E34" s="404">
        <f>IF(S28="","",S28)</f>
        <v>5</v>
      </c>
      <c r="F34" s="403" t="s">
        <v>99</v>
      </c>
      <c r="G34" s="405">
        <f>IF(Q28="","",Q28)</f>
        <v>7</v>
      </c>
      <c r="H34" s="398" t="str">
        <f>IF(I34="","",IF(I34&gt;K34,"○","●"))</f>
        <v>○</v>
      </c>
      <c r="I34" s="399">
        <f>IF(S30="","",S30)</f>
        <v>6</v>
      </c>
      <c r="J34" s="393" t="s">
        <v>99</v>
      </c>
      <c r="K34" s="394">
        <f>IF(Q30="","",Q30)</f>
        <v>1</v>
      </c>
      <c r="L34" s="398" t="str">
        <f>IF(M34="","",IF(M34&gt;O34,"○","●"))</f>
        <v>●</v>
      </c>
      <c r="M34" s="399">
        <f>IF(S32="","",S32)</f>
        <v>5</v>
      </c>
      <c r="N34" s="393" t="s">
        <v>99</v>
      </c>
      <c r="O34" s="394">
        <f>IF(Q32="","",Q32)</f>
        <v>7</v>
      </c>
      <c r="P34" s="395"/>
      <c r="Q34" s="395"/>
      <c r="R34" s="395"/>
      <c r="S34" s="395"/>
      <c r="T34" s="396">
        <f>IF(L34="","",COUNTIF(D34:S34,"○"))</f>
        <v>1</v>
      </c>
      <c r="U34" s="393" t="s">
        <v>100</v>
      </c>
      <c r="V34" s="397">
        <f>IF(M34="","",COUNTIF(D34:S34,"●"))</f>
        <v>2</v>
      </c>
      <c r="W34" s="390" t="s">
        <v>101</v>
      </c>
      <c r="X34" s="391">
        <f>IF(E34="","",(E34+I34+M34)/(E34+G34+I34+K34+M34+M34)*100)</f>
        <v>55.172413793103445</v>
      </c>
      <c r="Y34" s="392">
        <f>IF(X34="","",RANK(X34,X28:X34,0))</f>
        <v>2</v>
      </c>
    </row>
    <row r="35" spans="1:25" ht="14.25" customHeight="1">
      <c r="A35" s="401"/>
      <c r="B35" s="114" t="s">
        <v>71</v>
      </c>
      <c r="C35" s="113" t="s">
        <v>120</v>
      </c>
      <c r="D35" s="403"/>
      <c r="E35" s="404"/>
      <c r="F35" s="403"/>
      <c r="G35" s="405"/>
      <c r="H35" s="398"/>
      <c r="I35" s="399"/>
      <c r="J35" s="393"/>
      <c r="K35" s="394"/>
      <c r="L35" s="398"/>
      <c r="M35" s="399"/>
      <c r="N35" s="393"/>
      <c r="O35" s="394"/>
      <c r="P35" s="395"/>
      <c r="Q35" s="395"/>
      <c r="R35" s="395"/>
      <c r="S35" s="395"/>
      <c r="T35" s="396"/>
      <c r="U35" s="393"/>
      <c r="V35" s="397"/>
      <c r="W35" s="390"/>
      <c r="X35" s="391"/>
      <c r="Y35" s="392"/>
    </row>
    <row r="36" ht="10.5" customHeight="1"/>
    <row r="37" ht="10.5" customHeight="1"/>
    <row r="38" ht="12.7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0.5" customHeight="1"/>
    <row r="48" ht="10.5" customHeight="1"/>
    <row r="49" ht="12.7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0.5" customHeight="1"/>
    <row r="80" ht="13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9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9.75" customHeight="1"/>
    <row r="161" ht="12.7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9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</sheetData>
  <sheetProtection/>
  <mergeCells count="173">
    <mergeCell ref="A1:Y1"/>
    <mergeCell ref="D9:G9"/>
    <mergeCell ref="H9:K9"/>
    <mergeCell ref="L9:O9"/>
    <mergeCell ref="P9:S9"/>
    <mergeCell ref="T9:W9"/>
    <mergeCell ref="J10:J11"/>
    <mergeCell ref="K10:K11"/>
    <mergeCell ref="B3:Y3"/>
    <mergeCell ref="B4:Y4"/>
    <mergeCell ref="V10:V11"/>
    <mergeCell ref="W10:W11"/>
    <mergeCell ref="L10:L11"/>
    <mergeCell ref="M10:M11"/>
    <mergeCell ref="N10:N11"/>
    <mergeCell ref="O10:O11"/>
    <mergeCell ref="A10:A11"/>
    <mergeCell ref="D10:G11"/>
    <mergeCell ref="H10:H11"/>
    <mergeCell ref="I10:I11"/>
    <mergeCell ref="P10:P11"/>
    <mergeCell ref="Q10:Q11"/>
    <mergeCell ref="R10:R11"/>
    <mergeCell ref="S10:S11"/>
    <mergeCell ref="T10:T11"/>
    <mergeCell ref="U10:U11"/>
    <mergeCell ref="X10:X11"/>
    <mergeCell ref="Y10:Y11"/>
    <mergeCell ref="A12:A13"/>
    <mergeCell ref="D12:D13"/>
    <mergeCell ref="E12:E13"/>
    <mergeCell ref="F12:F13"/>
    <mergeCell ref="G12:G13"/>
    <mergeCell ref="H12:K13"/>
    <mergeCell ref="L12:L13"/>
    <mergeCell ref="M12:M13"/>
    <mergeCell ref="V12:V13"/>
    <mergeCell ref="W12:W13"/>
    <mergeCell ref="X12:X13"/>
    <mergeCell ref="Y12:Y13"/>
    <mergeCell ref="G14:G15"/>
    <mergeCell ref="H14:H15"/>
    <mergeCell ref="T12:T13"/>
    <mergeCell ref="U12:U13"/>
    <mergeCell ref="N12:N13"/>
    <mergeCell ref="O12:O13"/>
    <mergeCell ref="P12:P13"/>
    <mergeCell ref="Q12:Q13"/>
    <mergeCell ref="R12:R13"/>
    <mergeCell ref="S12:S13"/>
    <mergeCell ref="A14:A15"/>
    <mergeCell ref="D14:D15"/>
    <mergeCell ref="E14:E15"/>
    <mergeCell ref="F14:F15"/>
    <mergeCell ref="P14:P15"/>
    <mergeCell ref="Q14:Q15"/>
    <mergeCell ref="R14:R15"/>
    <mergeCell ref="S14:S15"/>
    <mergeCell ref="I14:I15"/>
    <mergeCell ref="J14:J15"/>
    <mergeCell ref="K14:K15"/>
    <mergeCell ref="L14:O15"/>
    <mergeCell ref="T14:T15"/>
    <mergeCell ref="U14:U15"/>
    <mergeCell ref="X14:X15"/>
    <mergeCell ref="Y14:Y15"/>
    <mergeCell ref="V14:V15"/>
    <mergeCell ref="W14:W15"/>
    <mergeCell ref="A16:A17"/>
    <mergeCell ref="D16:D17"/>
    <mergeCell ref="E16:E17"/>
    <mergeCell ref="F16:F17"/>
    <mergeCell ref="G16:G17"/>
    <mergeCell ref="H16:H17"/>
    <mergeCell ref="I16:I17"/>
    <mergeCell ref="J16:J17"/>
    <mergeCell ref="X16:X17"/>
    <mergeCell ref="Y16:Y17"/>
    <mergeCell ref="K16:K17"/>
    <mergeCell ref="L16:L17"/>
    <mergeCell ref="M16:M17"/>
    <mergeCell ref="N16:N17"/>
    <mergeCell ref="O16:O17"/>
    <mergeCell ref="P16:S17"/>
    <mergeCell ref="T16:T17"/>
    <mergeCell ref="U16:U17"/>
    <mergeCell ref="V16:V17"/>
    <mergeCell ref="W16:W17"/>
    <mergeCell ref="T27:W27"/>
    <mergeCell ref="A28:A29"/>
    <mergeCell ref="D28:G29"/>
    <mergeCell ref="H28:H29"/>
    <mergeCell ref="I28:I29"/>
    <mergeCell ref="J28:J29"/>
    <mergeCell ref="D27:G27"/>
    <mergeCell ref="H27:K27"/>
    <mergeCell ref="L27:O27"/>
    <mergeCell ref="P27:S27"/>
    <mergeCell ref="U28:U29"/>
    <mergeCell ref="V28:V29"/>
    <mergeCell ref="O28:O29"/>
    <mergeCell ref="P28:P29"/>
    <mergeCell ref="Q28:Q29"/>
    <mergeCell ref="R28:R29"/>
    <mergeCell ref="S28:S29"/>
    <mergeCell ref="T28:T29"/>
    <mergeCell ref="K28:K29"/>
    <mergeCell ref="L28:L29"/>
    <mergeCell ref="M28:M29"/>
    <mergeCell ref="N28:N29"/>
    <mergeCell ref="W28:W29"/>
    <mergeCell ref="X28:X29"/>
    <mergeCell ref="Y28:Y29"/>
    <mergeCell ref="A30:A31"/>
    <mergeCell ref="D30:D31"/>
    <mergeCell ref="E30:E31"/>
    <mergeCell ref="F30:F31"/>
    <mergeCell ref="G30:G31"/>
    <mergeCell ref="H30:K31"/>
    <mergeCell ref="L30:L31"/>
    <mergeCell ref="W30:W31"/>
    <mergeCell ref="X30:X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Y30:Y31"/>
    <mergeCell ref="A32:A33"/>
    <mergeCell ref="D32:D33"/>
    <mergeCell ref="E32:E33"/>
    <mergeCell ref="F32:F33"/>
    <mergeCell ref="G32:G33"/>
    <mergeCell ref="H32:H33"/>
    <mergeCell ref="I32:I33"/>
    <mergeCell ref="J32:J33"/>
    <mergeCell ref="K32:K33"/>
    <mergeCell ref="W32:W33"/>
    <mergeCell ref="X32:X33"/>
    <mergeCell ref="U32:U33"/>
    <mergeCell ref="V32:V33"/>
    <mergeCell ref="Q32:Q33"/>
    <mergeCell ref="R32:R33"/>
    <mergeCell ref="S32:S33"/>
    <mergeCell ref="T32:T33"/>
    <mergeCell ref="Y32:Y33"/>
    <mergeCell ref="A34:A35"/>
    <mergeCell ref="D34:D35"/>
    <mergeCell ref="E34:E35"/>
    <mergeCell ref="F34:F35"/>
    <mergeCell ref="G34:G35"/>
    <mergeCell ref="L32:O33"/>
    <mergeCell ref="P32:P33"/>
    <mergeCell ref="L34:L35"/>
    <mergeCell ref="M34:M35"/>
    <mergeCell ref="H34:H35"/>
    <mergeCell ref="I34:I35"/>
    <mergeCell ref="J34:J35"/>
    <mergeCell ref="K34:K35"/>
    <mergeCell ref="W34:W35"/>
    <mergeCell ref="X34:X35"/>
    <mergeCell ref="Y34:Y35"/>
    <mergeCell ref="N34:N35"/>
    <mergeCell ref="O34:O35"/>
    <mergeCell ref="P34:S35"/>
    <mergeCell ref="T34:T35"/>
    <mergeCell ref="U34:U35"/>
    <mergeCell ref="V34:V35"/>
  </mergeCells>
  <printOptions/>
  <pageMargins left="0.9840277777777777" right="0.39375" top="0.39375" bottom="0.39375" header="0.5118055555555555" footer="0.5118055555555555"/>
  <pageSetup horizontalDpi="300" verticalDpi="300" orientation="portrait" paperSize="9" scale="85"/>
  <rowBreaks count="3" manualBreakCount="3">
    <brk id="79" max="255" man="1"/>
    <brk id="159" max="255" man="1"/>
    <brk id="2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3.75390625" defaultRowHeight="12.7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SANTA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岩田 誠</dc:creator>
  <cp:keywords/>
  <dc:description/>
  <cp:lastModifiedBy>Chiho Yoshioka</cp:lastModifiedBy>
  <cp:lastPrinted>2010-04-25T04:00:36Z</cp:lastPrinted>
  <dcterms:created xsi:type="dcterms:W3CDTF">2010-04-08T09:05:24Z</dcterms:created>
  <dcterms:modified xsi:type="dcterms:W3CDTF">2010-06-07T06:30:58Z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