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externalReferences>
    <externalReference r:id="rId14"/>
    <externalReference r:id="rId15"/>
  </externalReferences>
  <definedNames>
    <definedName name="_xlfn.IFERROR" hidden="1">#NAME?</definedName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'女Ｄ'!$A$1:$S$146</definedName>
    <definedName name="_xlnm.Print_Area" localSheetId="4">'女子Ｓ'!$A$1:$Q$105</definedName>
    <definedName name="_xlnm.Print_Area" localSheetId="1">'男Ｄ'!$A$1:$S$201</definedName>
    <definedName name="_xlnm.Print_Area" localSheetId="0">'男子S'!$A$1:$Q$208</definedName>
    <definedName name="_xlnm.Print_Area" localSheetId="7">'年齢女Ｄ'!$A$1:$Q$102</definedName>
    <definedName name="_xlnm.Print_Area" localSheetId="6">'年齢女子Ｓ'!$A$1:$O$71</definedName>
    <definedName name="_xlnm.Print_Area" localSheetId="3">'年齢男子D'!$A$1:$Q$82</definedName>
    <definedName name="_xlnm.Print_Area" localSheetId="2">'年齢男子S'!$A$1:$O$93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<sst xmlns="http://schemas.openxmlformats.org/spreadsheetml/2006/main" count="6483" uniqueCount="1051">
  <si>
    <t>杉田　直子</t>
  </si>
  <si>
    <t>黒坂　高子</t>
  </si>
  <si>
    <t>安藤　由子</t>
  </si>
  <si>
    <t>ＣＨイワキリ</t>
  </si>
  <si>
    <t>宮崎県テニスポイントランキング</t>
  </si>
  <si>
    <t>戦績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</si>
  <si>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</si>
  <si>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</si>
  <si>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</si>
  <si>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</si>
  <si>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</si>
  <si>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</si>
  <si>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小林テニス協会</t>
  </si>
  <si>
    <t>黒木　悠貴</t>
  </si>
  <si>
    <t>原田　聖一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</si>
  <si>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</si>
  <si>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</si>
  <si>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</si>
  <si>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</si>
  <si>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</si>
  <si>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</si>
  <si>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宮崎日大高校</t>
  </si>
  <si>
    <t>田中　秀樹</t>
  </si>
  <si>
    <t>宮崎県テニスポイントランキング</t>
  </si>
  <si>
    <t>氏名</t>
  </si>
  <si>
    <t>戦績</t>
  </si>
  <si>
    <t>女子60才シングルス</t>
  </si>
  <si>
    <t>女子60才ダブルス</t>
  </si>
  <si>
    <t>ＨＩＲＯ・L</t>
  </si>
  <si>
    <t>ＣＨイワキリ</t>
  </si>
  <si>
    <t>宮崎県大会別テニスポイントテーブル</t>
  </si>
  <si>
    <t>佐土原高校</t>
  </si>
  <si>
    <t>KTC</t>
  </si>
  <si>
    <t>安藤　俊也</t>
  </si>
  <si>
    <t>増野　祐也</t>
  </si>
  <si>
    <t>安藤　俊也</t>
  </si>
  <si>
    <t>吉岡　のぶえ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</si>
  <si>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</si>
  <si>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</si>
  <si>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</si>
  <si>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</si>
  <si>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</si>
  <si>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</si>
  <si>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</si>
  <si>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</si>
  <si>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</si>
  <si>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</si>
  <si>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</si>
  <si>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</si>
  <si>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</si>
  <si>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</si>
  <si>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</si>
  <si>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</si>
  <si>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</si>
  <si>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</si>
  <si>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</si>
  <si>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</si>
  <si>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</si>
  <si>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</si>
  <si>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</si>
  <si>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</si>
  <si>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</si>
  <si>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</si>
  <si>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</si>
  <si>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</si>
  <si>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</si>
  <si>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</si>
  <si>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</si>
  <si>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</si>
  <si>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</si>
  <si>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</si>
  <si>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</si>
  <si>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</si>
  <si>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</si>
  <si>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</si>
  <si>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</si>
  <si>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</si>
  <si>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</si>
  <si>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</si>
  <si>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</si>
  <si>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</si>
  <si>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</si>
  <si>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</si>
  <si>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</si>
  <si>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</si>
  <si>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</si>
  <si>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</si>
  <si>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</si>
  <si>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</si>
  <si>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</si>
  <si>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</si>
  <si>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</si>
  <si>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</si>
  <si>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</si>
  <si>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</si>
  <si>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</si>
  <si>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</si>
  <si>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</si>
  <si>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</si>
  <si>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</si>
  <si>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</si>
  <si>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</si>
  <si>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</si>
  <si>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</si>
  <si>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</si>
  <si>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</si>
  <si>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</si>
  <si>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</si>
  <si>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</si>
  <si>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</si>
  <si>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</si>
  <si>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</si>
  <si>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</si>
  <si>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</si>
  <si>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</si>
  <si>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</si>
  <si>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</si>
  <si>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</si>
  <si>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</si>
  <si>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</si>
  <si>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</si>
  <si>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</si>
  <si>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</si>
  <si>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</si>
  <si>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</si>
  <si>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</si>
  <si>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</si>
  <si>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</si>
  <si>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</si>
  <si>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</si>
  <si>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</si>
  <si>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</si>
  <si>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</si>
  <si>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</si>
  <si>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</si>
  <si>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</si>
  <si>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</si>
  <si>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</si>
  <si>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</si>
  <si>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</si>
  <si>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</si>
  <si>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</si>
  <si>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</si>
  <si>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</si>
  <si>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</si>
  <si>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</si>
  <si>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</si>
  <si>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</si>
  <si>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</si>
  <si>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</si>
  <si>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</si>
  <si>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</si>
  <si>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</si>
  <si>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</si>
  <si>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</si>
  <si>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</si>
  <si>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</si>
  <si>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</si>
  <si>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</si>
  <si>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</si>
  <si>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</si>
  <si>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</si>
  <si>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</si>
  <si>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</si>
  <si>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</si>
  <si>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</si>
  <si>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</si>
  <si>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</si>
  <si>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</si>
  <si>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</si>
  <si>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</si>
  <si>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</si>
  <si>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</si>
  <si>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</si>
  <si>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</si>
  <si>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</si>
  <si>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</si>
  <si>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男子45才シングルス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</si>
  <si>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</si>
  <si>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</si>
  <si>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</si>
  <si>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</si>
  <si>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</si>
  <si>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</si>
  <si>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</si>
  <si>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</si>
  <si>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</si>
  <si>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</si>
  <si>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</si>
  <si>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</si>
  <si>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</si>
  <si>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</si>
  <si>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</si>
  <si>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</si>
  <si>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</si>
  <si>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</si>
  <si>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</si>
  <si>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</si>
  <si>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</si>
  <si>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</si>
  <si>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</si>
  <si>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</si>
  <si>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</si>
  <si>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</si>
  <si>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佐藤　和恵</t>
  </si>
  <si>
    <t>西村　隼人</t>
  </si>
  <si>
    <t>てげなテニス部</t>
  </si>
  <si>
    <t>ルネサンス</t>
  </si>
  <si>
    <t>ファイナル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</si>
  <si>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</si>
  <si>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t>内山　健太郎</t>
  </si>
  <si>
    <t>MCO</t>
  </si>
  <si>
    <t>内山　健太郎</t>
  </si>
  <si>
    <t>中薗　祐子</t>
  </si>
  <si>
    <t>山元　友子</t>
  </si>
  <si>
    <t>チームセルベッサ</t>
  </si>
  <si>
    <t>MTF</t>
  </si>
  <si>
    <t>チームサトウ</t>
  </si>
  <si>
    <t>ＫＴＣ</t>
  </si>
  <si>
    <t>鬼塚　いづみ</t>
  </si>
  <si>
    <t>川越  貴浩</t>
  </si>
  <si>
    <t>永易  修一</t>
  </si>
  <si>
    <t>ポイント</t>
  </si>
  <si>
    <t>一般男子ダブルス</t>
  </si>
  <si>
    <t>戦績</t>
  </si>
  <si>
    <t>迫田　晶子</t>
  </si>
  <si>
    <t>Medical Team</t>
  </si>
  <si>
    <t>県シニア</t>
  </si>
  <si>
    <t>押川　康成</t>
  </si>
  <si>
    <t>小牧　礼</t>
  </si>
  <si>
    <t>Medical  Team</t>
  </si>
  <si>
    <t>木下　勝広</t>
  </si>
  <si>
    <t>宝徳　佐織</t>
  </si>
  <si>
    <t>江口　孝子</t>
  </si>
  <si>
    <t>大川　友香</t>
  </si>
  <si>
    <t>杉田　直子</t>
  </si>
  <si>
    <t>新田原ＴＣ</t>
  </si>
  <si>
    <t>石堂　勇真</t>
  </si>
  <si>
    <t>石堂　勇真</t>
  </si>
  <si>
    <t>ポイント</t>
  </si>
  <si>
    <t>石井　智久</t>
  </si>
  <si>
    <t>伊東　直哉</t>
  </si>
  <si>
    <t>上原　和夫</t>
  </si>
  <si>
    <t>岩本　太郎</t>
  </si>
  <si>
    <t>松岡　裕二</t>
  </si>
  <si>
    <t>大神　澄南海</t>
  </si>
  <si>
    <t>日向グリーンTC</t>
  </si>
  <si>
    <t>セントジェームズ</t>
  </si>
  <si>
    <t>福島　まり子</t>
  </si>
  <si>
    <t>内村　初子</t>
  </si>
  <si>
    <t>大野　奈緒美</t>
  </si>
  <si>
    <t>坂口　真一郎</t>
  </si>
  <si>
    <t>大脇　翔一朗</t>
  </si>
  <si>
    <t>馬場　駿</t>
  </si>
  <si>
    <t>持井　康</t>
  </si>
  <si>
    <t>鈴木　徹</t>
  </si>
  <si>
    <t>ライジングサンHJC</t>
  </si>
  <si>
    <t>伊東　直哉</t>
  </si>
  <si>
    <t>スマイルテニスラボ</t>
  </si>
  <si>
    <t>石井　智久</t>
  </si>
  <si>
    <t>大川　和男</t>
  </si>
  <si>
    <t>添田　翼</t>
  </si>
  <si>
    <t>山下　真貴子</t>
  </si>
  <si>
    <t>那須　輝美</t>
  </si>
  <si>
    <t>荒川　幸亮</t>
  </si>
  <si>
    <t>日高　龍馬</t>
  </si>
  <si>
    <t>荒川　幸亮</t>
  </si>
  <si>
    <t>眞方　靖洋</t>
  </si>
  <si>
    <t>長友　真弓</t>
  </si>
  <si>
    <t>小間　道子</t>
  </si>
  <si>
    <t>日向学院高校</t>
  </si>
  <si>
    <t>重山　裕紀</t>
  </si>
  <si>
    <t>重山　裕紀</t>
  </si>
  <si>
    <t>森山　貴浩</t>
  </si>
  <si>
    <t>坂口　典子</t>
  </si>
  <si>
    <t>岩切　曜子</t>
  </si>
  <si>
    <t>池田　千穂</t>
  </si>
  <si>
    <t>C.フォレスト</t>
  </si>
  <si>
    <t>水尾　訓和</t>
  </si>
  <si>
    <t>坂口　真一郎</t>
  </si>
  <si>
    <t>中田　薫</t>
  </si>
  <si>
    <t>酒井　好春</t>
  </si>
  <si>
    <t>見山　輝朗</t>
  </si>
  <si>
    <t>大脇　翔一朗</t>
  </si>
  <si>
    <t>宮大医学部</t>
  </si>
  <si>
    <t>住吉GM</t>
  </si>
  <si>
    <t>TAKE OFF</t>
  </si>
  <si>
    <t>那須　輝美</t>
  </si>
  <si>
    <t>大神　澄南海</t>
  </si>
  <si>
    <t>西嶋　建次</t>
  </si>
  <si>
    <t>料屋　紘和</t>
  </si>
  <si>
    <t>山口　紗輝</t>
  </si>
  <si>
    <t>阿部　徹</t>
  </si>
  <si>
    <t>大神　京子</t>
  </si>
  <si>
    <t>中尾　恵里</t>
  </si>
  <si>
    <t>大岐　優斗</t>
  </si>
  <si>
    <t>日向倶楽部</t>
  </si>
  <si>
    <t>公立SNTC</t>
  </si>
  <si>
    <t>合澤　千賀</t>
  </si>
  <si>
    <t>萬膳　俊太</t>
  </si>
  <si>
    <t>長谷川　伸一</t>
  </si>
  <si>
    <t>田嶋　航</t>
  </si>
  <si>
    <t>川瀬　直希</t>
  </si>
  <si>
    <t>前廣　裕子</t>
  </si>
  <si>
    <t>南　敬淑</t>
  </si>
  <si>
    <t>稲田　啓子</t>
  </si>
  <si>
    <t>二代目村雲</t>
  </si>
  <si>
    <t>村雲　未知夫</t>
  </si>
  <si>
    <t>松田　就</t>
  </si>
  <si>
    <t>原田　大地</t>
  </si>
  <si>
    <t>川邊　一仁</t>
  </si>
  <si>
    <t>村雲　未知夫</t>
  </si>
  <si>
    <t>原田　大地</t>
  </si>
  <si>
    <t>松田　就</t>
  </si>
  <si>
    <t>鶴田　幸市</t>
  </si>
  <si>
    <t>日髙　さくら</t>
  </si>
  <si>
    <t>益山　季子</t>
  </si>
  <si>
    <t>池田　朋美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</si>
  <si>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</si>
  <si>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益田　幸太郎</t>
  </si>
  <si>
    <t>新地　良仁</t>
  </si>
  <si>
    <t>新地　良仁</t>
  </si>
  <si>
    <t>RSTennis</t>
  </si>
  <si>
    <t>小川　翔</t>
  </si>
  <si>
    <t>上野　颯</t>
  </si>
  <si>
    <t>高田　直樹</t>
  </si>
  <si>
    <t>國料　隆義</t>
  </si>
  <si>
    <t>窪田　徳郎</t>
  </si>
  <si>
    <t>上野　広昭</t>
  </si>
  <si>
    <t>池田　清</t>
  </si>
  <si>
    <t>前田　陸也</t>
  </si>
  <si>
    <t>大山　裕</t>
  </si>
  <si>
    <t>谷口　大輔</t>
  </si>
  <si>
    <t>上野　楓</t>
  </si>
  <si>
    <t>榊原　恵子</t>
  </si>
  <si>
    <t>宮崎西高校</t>
  </si>
  <si>
    <r>
      <t>女子40才ダブルス（＊会長杯・ﾀﾞﾝﾛｯﾌﾟ</t>
    </r>
    <r>
      <rPr>
        <sz val="11"/>
        <rFont val="ＭＳ Ｐゴシック"/>
        <family val="3"/>
      </rPr>
      <t>45才）</t>
    </r>
  </si>
  <si>
    <r>
      <t>女子40才シングルス（＊会長杯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才）</t>
    </r>
  </si>
  <si>
    <t>岡峯　勝也</t>
  </si>
  <si>
    <r>
      <t>女子50才ダブルス（＊会長杯55</t>
    </r>
    <r>
      <rPr>
        <sz val="11"/>
        <rFont val="ＭＳ Ｐゴシック"/>
        <family val="3"/>
      </rPr>
      <t>才）</t>
    </r>
  </si>
  <si>
    <r>
      <t>女子50才シングルス（＊会長杯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才）</t>
    </r>
  </si>
  <si>
    <t>永野　雅晴</t>
  </si>
  <si>
    <t>荒武　葉生</t>
  </si>
  <si>
    <t>荒武　葉生</t>
  </si>
  <si>
    <t>レインボー・Ａ</t>
  </si>
  <si>
    <t>児玉　達也</t>
  </si>
  <si>
    <t>大浦　蔵一</t>
  </si>
  <si>
    <t>有福　健志</t>
  </si>
  <si>
    <t>長澤　孝美</t>
  </si>
  <si>
    <t>鈴木　真弓</t>
  </si>
  <si>
    <t>宮崎大宮高校</t>
  </si>
  <si>
    <t>宮崎南高校</t>
  </si>
  <si>
    <t>２winds</t>
  </si>
  <si>
    <t>小林中学校</t>
  </si>
  <si>
    <t>井野　篤太朗</t>
  </si>
  <si>
    <t>野木村　崇久</t>
  </si>
  <si>
    <t>稲木　誉駿</t>
  </si>
  <si>
    <t>前廣　博政</t>
  </si>
  <si>
    <t>河野　将英</t>
  </si>
  <si>
    <t>西山　孟人</t>
  </si>
  <si>
    <t>鈴木　詩乃</t>
  </si>
  <si>
    <t>前田　陸也</t>
  </si>
  <si>
    <t>築地　ななみ</t>
  </si>
  <si>
    <t>黒木　寿子</t>
  </si>
  <si>
    <t>セントジェームス</t>
  </si>
  <si>
    <t>本田　諒太郎</t>
  </si>
  <si>
    <t>飯野高校</t>
  </si>
  <si>
    <t>ミッキーズ</t>
  </si>
  <si>
    <t>宮崎農業</t>
  </si>
  <si>
    <t>なかよし</t>
  </si>
  <si>
    <t>team403</t>
  </si>
  <si>
    <t>BREEZE TENNIS</t>
  </si>
  <si>
    <t>都城泉ヶ丘高校</t>
  </si>
  <si>
    <t>小林高等学校</t>
  </si>
  <si>
    <t>中村　優臣</t>
  </si>
  <si>
    <t>長友　優和</t>
  </si>
  <si>
    <t>甲斐　康介</t>
  </si>
  <si>
    <t>權藤　弘海</t>
  </si>
  <si>
    <t>河村　聖也</t>
  </si>
  <si>
    <t>前田　耀一郎</t>
  </si>
  <si>
    <t>是永　准</t>
  </si>
  <si>
    <t>有簾　隆信</t>
  </si>
  <si>
    <t>遠藤　祐介</t>
  </si>
  <si>
    <t>大川　滉太</t>
  </si>
  <si>
    <t>矢野　響</t>
  </si>
  <si>
    <t>増野　祥己</t>
  </si>
  <si>
    <t>田代　啓人</t>
  </si>
  <si>
    <t>石黒　蒼頼</t>
  </si>
  <si>
    <t>永野　寛幸</t>
  </si>
  <si>
    <t>中野　晃暉</t>
  </si>
  <si>
    <t>時任　翔大</t>
  </si>
  <si>
    <t>中山　　健</t>
  </si>
  <si>
    <t>稲吉　秀次朗</t>
  </si>
  <si>
    <t>髙見　尚登</t>
  </si>
  <si>
    <t>中村　優臣</t>
  </si>
  <si>
    <t>岡峯　勝也</t>
  </si>
  <si>
    <t>長友　圭</t>
  </si>
  <si>
    <t>是永　准</t>
  </si>
  <si>
    <t>山下　翔</t>
  </si>
  <si>
    <t>後藤　剛</t>
  </si>
  <si>
    <t>上野　颯</t>
  </si>
  <si>
    <t>大川　滉太</t>
  </si>
  <si>
    <t>松形　形博</t>
  </si>
  <si>
    <t>石黒　蒼頼</t>
  </si>
  <si>
    <t>中山　健</t>
  </si>
  <si>
    <t>長谷川　伸一</t>
  </si>
  <si>
    <t>上別府　直弘</t>
  </si>
  <si>
    <t>萬膳　俊太</t>
  </si>
  <si>
    <t>田嶋　航</t>
  </si>
  <si>
    <t>嶽　直樹</t>
  </si>
  <si>
    <t>遠藤　祐介</t>
  </si>
  <si>
    <t>亀田　博之</t>
  </si>
  <si>
    <t>上田　泰之</t>
  </si>
  <si>
    <t>高田　直樹</t>
  </si>
  <si>
    <t>佐々木　裕也</t>
  </si>
  <si>
    <t>野木村　崇久</t>
  </si>
  <si>
    <t>古海　悠</t>
  </si>
  <si>
    <t>長友　優和</t>
  </si>
  <si>
    <t>大平　剛</t>
  </si>
  <si>
    <t>河合　隆博</t>
  </si>
  <si>
    <t>甲斐　康介</t>
  </si>
  <si>
    <t>田代　啓人</t>
  </si>
  <si>
    <t>水尾　訓和</t>
  </si>
  <si>
    <t>稲吉　秀次朗</t>
  </si>
  <si>
    <t>増野　祥己</t>
  </si>
  <si>
    <t>山内　さくら</t>
  </si>
  <si>
    <t>下沖　陽海</t>
  </si>
  <si>
    <t>内山　優子</t>
  </si>
  <si>
    <t>持増　知美</t>
  </si>
  <si>
    <t>松浦　玲菜</t>
  </si>
  <si>
    <t>山本　真夏</t>
  </si>
  <si>
    <t>日高　さくら</t>
  </si>
  <si>
    <t>鳥越　まみ</t>
  </si>
  <si>
    <t>壹岐　加代子</t>
  </si>
  <si>
    <t>坂之下　詞光</t>
  </si>
  <si>
    <t>塗木　和江</t>
  </si>
  <si>
    <t>福嶋　萌々花</t>
  </si>
  <si>
    <t>山内　さくら</t>
  </si>
  <si>
    <t>湯地　七海</t>
  </si>
  <si>
    <t>仮上　加奈子</t>
  </si>
  <si>
    <t>松浦　玲菜</t>
  </si>
  <si>
    <t>上村　幸代</t>
  </si>
  <si>
    <t>柞木　遥</t>
  </si>
  <si>
    <t>大山　智子</t>
  </si>
  <si>
    <t>西本　憲昭</t>
  </si>
  <si>
    <t>杉尾　守</t>
  </si>
  <si>
    <t>谷　ひとみ</t>
  </si>
  <si>
    <t>PLUS +</t>
  </si>
  <si>
    <t>RStennis</t>
  </si>
  <si>
    <t>宮崎商業高校</t>
  </si>
  <si>
    <t>TEAM  Ｐ's</t>
  </si>
  <si>
    <t>益山　季子</t>
  </si>
  <si>
    <t>大野　知子</t>
  </si>
  <si>
    <t>矢野　瑞希</t>
  </si>
  <si>
    <t>栗山　和子</t>
  </si>
  <si>
    <t>飛松　杏奈</t>
  </si>
  <si>
    <t>押川　紀美</t>
  </si>
  <si>
    <t>高田　朋実</t>
  </si>
  <si>
    <t>矢野　瑞希</t>
  </si>
  <si>
    <t>湯谷　綸久</t>
  </si>
  <si>
    <t>内野　聖賢</t>
  </si>
  <si>
    <t>有簾　隆信</t>
  </si>
  <si>
    <t>井野　篤太朗</t>
  </si>
  <si>
    <t>前田　耀一朗</t>
  </si>
  <si>
    <t>大高　佳祐</t>
  </si>
  <si>
    <t>松元　翔一郎</t>
  </si>
  <si>
    <t>出水　琳太朗</t>
  </si>
  <si>
    <t>長友　陽生</t>
  </si>
  <si>
    <t>湯谷　綸久</t>
  </si>
  <si>
    <t>大高　佳祐</t>
  </si>
  <si>
    <t>高橋　翼</t>
  </si>
  <si>
    <t>内野　聖賢</t>
  </si>
  <si>
    <t>高江洲　義朗</t>
  </si>
  <si>
    <t>末藤　智史</t>
  </si>
  <si>
    <t>森　弘</t>
  </si>
  <si>
    <t>原田 聖一</t>
  </si>
  <si>
    <t>都城ローン</t>
  </si>
  <si>
    <t>廣瀬　由紀子</t>
  </si>
  <si>
    <t>TEAM　P’S</t>
  </si>
  <si>
    <t>白石　由美</t>
  </si>
  <si>
    <t>佐藤　和恵</t>
  </si>
  <si>
    <t>C.フォレスト</t>
  </si>
  <si>
    <t>木下　浩子</t>
  </si>
  <si>
    <t>三隅　由美</t>
  </si>
  <si>
    <t>井上　伊久美</t>
  </si>
  <si>
    <t>浅田　哲臣</t>
  </si>
  <si>
    <t>志賀　正哉</t>
  </si>
  <si>
    <t>野木村　崇久</t>
  </si>
  <si>
    <t>県シニア</t>
  </si>
  <si>
    <t>後藤　洋二郎</t>
  </si>
  <si>
    <t>岡峰　勝也</t>
  </si>
  <si>
    <t>水尾　訓和</t>
  </si>
  <si>
    <t>横山　茂</t>
  </si>
  <si>
    <t>高田　信史</t>
  </si>
  <si>
    <t>田中　敏洋</t>
  </si>
  <si>
    <t>志賀　眞</t>
  </si>
  <si>
    <t>川越　清孝</t>
  </si>
  <si>
    <t>甲斐　秀雄</t>
  </si>
  <si>
    <t>久保田　哲寛</t>
  </si>
  <si>
    <t>池田　政史</t>
  </si>
  <si>
    <t>ラピスセミ宮崎</t>
  </si>
  <si>
    <t>黒木　雄次</t>
  </si>
  <si>
    <t>原田　聖一</t>
  </si>
  <si>
    <t>都城ローン</t>
  </si>
  <si>
    <t>川南ＴＣ</t>
  </si>
  <si>
    <t>都甲　治</t>
  </si>
  <si>
    <t>清山　明雄</t>
  </si>
  <si>
    <t>永易　修一</t>
  </si>
  <si>
    <t>川添　健一</t>
  </si>
  <si>
    <t>四元　睦美</t>
  </si>
  <si>
    <t>藤江　暁美</t>
  </si>
  <si>
    <t>四元　睦美</t>
  </si>
  <si>
    <t>高石　志保</t>
  </si>
  <si>
    <t>Ｃ，フォレスト</t>
  </si>
  <si>
    <t>中原　恭子</t>
  </si>
  <si>
    <t>鬼塚　いづみ</t>
  </si>
  <si>
    <t>黒木　和美</t>
  </si>
  <si>
    <t>今村　千穂美</t>
  </si>
  <si>
    <t>安藤　由子</t>
  </si>
  <si>
    <t>諏訪　順子</t>
  </si>
  <si>
    <t>岩切　啓子</t>
  </si>
  <si>
    <t>泉　玲子</t>
  </si>
  <si>
    <t>ライジングサンＨＪＣ</t>
  </si>
  <si>
    <t>日向学院中</t>
  </si>
  <si>
    <t>ETC</t>
  </si>
  <si>
    <t>TEAM P's</t>
  </si>
  <si>
    <t>井本　海帆</t>
  </si>
  <si>
    <t>財部　美貴</t>
  </si>
  <si>
    <t>白谷　美佳</t>
  </si>
  <si>
    <t>押川　紀美</t>
  </si>
  <si>
    <t>飛松　杏奈</t>
  </si>
  <si>
    <t>柳田　汐梨</t>
  </si>
  <si>
    <t>新地　菜々子</t>
  </si>
  <si>
    <t>鈴木　詩乃</t>
  </si>
  <si>
    <t>下平　瑠里</t>
  </si>
  <si>
    <t>杉田　千紘</t>
  </si>
  <si>
    <t>財部　美貴</t>
  </si>
  <si>
    <t>稲田　さくら</t>
  </si>
  <si>
    <t>前原　唯乃</t>
  </si>
  <si>
    <t>井本　海帆</t>
  </si>
  <si>
    <t>白谷　美佳</t>
  </si>
  <si>
    <t>柳田　汐梨</t>
  </si>
  <si>
    <t>矢野　雄祐</t>
  </si>
  <si>
    <t>財部　比呂史</t>
  </si>
  <si>
    <t>本田　知恩</t>
  </si>
  <si>
    <t>浅田　紘輔</t>
  </si>
  <si>
    <t>古川　蒼空</t>
  </si>
  <si>
    <t>柏木　一宏</t>
  </si>
  <si>
    <t>大野　喬史</t>
  </si>
  <si>
    <t>日髙　洋斗</t>
  </si>
  <si>
    <t>柴　翔太</t>
  </si>
  <si>
    <t>財部　比呂史</t>
  </si>
  <si>
    <t>日高　達朗</t>
  </si>
  <si>
    <t>矢野　雄祐</t>
  </si>
  <si>
    <t>長友　陽生</t>
  </si>
  <si>
    <t>添田　翼</t>
  </si>
  <si>
    <t>浅田　紘輔</t>
  </si>
  <si>
    <t>西田　翔貴</t>
  </si>
  <si>
    <t>湯地　奏太</t>
  </si>
  <si>
    <t>川邊　一仁</t>
  </si>
  <si>
    <t>松村　航希</t>
  </si>
  <si>
    <t>大野　喬史</t>
  </si>
  <si>
    <t>横山　友香</t>
  </si>
  <si>
    <t>ﾗｲｼﾞﾝｸﾞｻﾝHJC</t>
  </si>
  <si>
    <t>R3会長杯</t>
  </si>
  <si>
    <t>大宮高校</t>
  </si>
  <si>
    <t>ミヤテニ</t>
  </si>
  <si>
    <t>小林中</t>
  </si>
  <si>
    <t>ＭＲＴグループ</t>
  </si>
  <si>
    <t>橘</t>
  </si>
  <si>
    <t>宮崎大学</t>
  </si>
  <si>
    <t>日向グリーンTC</t>
  </si>
  <si>
    <t>宮崎日大</t>
  </si>
  <si>
    <t>仲山　なな子</t>
  </si>
  <si>
    <t>嶺岸　恵</t>
  </si>
  <si>
    <t>長友　優音</t>
  </si>
  <si>
    <t>仲山　なな子</t>
  </si>
  <si>
    <t>衛藤　清香</t>
  </si>
  <si>
    <t>西　奈瑠美</t>
  </si>
  <si>
    <t>長友　愛</t>
  </si>
  <si>
    <t>桑波田　南花</t>
  </si>
  <si>
    <t>川崎　琉愛</t>
  </si>
  <si>
    <t>桑波田　美南</t>
  </si>
  <si>
    <t>井料　緋里</t>
  </si>
  <si>
    <t>伊藤　凛</t>
  </si>
  <si>
    <t>宮下　煌梨</t>
  </si>
  <si>
    <t>西野　佑玲</t>
  </si>
  <si>
    <t>築地　優果</t>
  </si>
  <si>
    <t>清水　陽一</t>
  </si>
  <si>
    <t>黒木　悠貴</t>
  </si>
  <si>
    <t>日高　龍馬</t>
  </si>
  <si>
    <t>岩田　颯隼</t>
  </si>
  <si>
    <t>河野　将英</t>
  </si>
  <si>
    <t>柏木　一宏</t>
  </si>
  <si>
    <t>尾山　琉仁</t>
  </si>
  <si>
    <t>本田　知恩</t>
  </si>
  <si>
    <t>team haris</t>
  </si>
  <si>
    <t>寺原　俊敦</t>
  </si>
  <si>
    <t>モン・クレール</t>
  </si>
  <si>
    <t>前﨑　真一</t>
  </si>
  <si>
    <t>ブルドック</t>
  </si>
  <si>
    <t>ホットベリー</t>
  </si>
  <si>
    <t>レインボー・ A</t>
  </si>
  <si>
    <t>鈴木　美代子</t>
  </si>
  <si>
    <t>橋口　加奈</t>
  </si>
  <si>
    <t>泉　玲子</t>
  </si>
  <si>
    <t>黒岩　千佳</t>
  </si>
  <si>
    <t>R3マスターズ</t>
  </si>
  <si>
    <t>梯　隼人</t>
  </si>
  <si>
    <t>服部　洸生</t>
  </si>
  <si>
    <t>日高　達朗</t>
  </si>
  <si>
    <t>川崎　翼</t>
  </si>
  <si>
    <t>木村　武蔵</t>
  </si>
  <si>
    <t>甲斐　通直</t>
  </si>
  <si>
    <t>高田　堅梧</t>
  </si>
  <si>
    <t>関根　涼太</t>
  </si>
  <si>
    <t>井出　理智</t>
  </si>
  <si>
    <t>安藤　龍之介</t>
  </si>
  <si>
    <t>岩田　颯隼</t>
  </si>
  <si>
    <t>甲斐　悟</t>
  </si>
  <si>
    <t>大平　悠貴</t>
  </si>
  <si>
    <t>西田　翔貴</t>
  </si>
  <si>
    <t>甲斐　悟</t>
  </si>
  <si>
    <t>梯　隼人</t>
  </si>
  <si>
    <t>高田　堅梧</t>
  </si>
  <si>
    <t>甲斐　通直</t>
  </si>
  <si>
    <t>西村　圭</t>
  </si>
  <si>
    <t>甲斐　亮平</t>
  </si>
  <si>
    <t>那須　涼平</t>
  </si>
  <si>
    <t>湯地　奏太</t>
  </si>
  <si>
    <t>R3春チャレ</t>
  </si>
  <si>
    <t>MedicalTeam</t>
  </si>
  <si>
    <t>WSJr.</t>
  </si>
  <si>
    <t>日大（教員）</t>
  </si>
  <si>
    <t>team haris</t>
  </si>
  <si>
    <t>NS</t>
  </si>
  <si>
    <t>日向学院中学校</t>
  </si>
  <si>
    <t>ファイナルJr</t>
  </si>
  <si>
    <t>モン・クレール</t>
  </si>
  <si>
    <t>宮崎農業高校</t>
  </si>
  <si>
    <t>宮崎工業高校</t>
  </si>
  <si>
    <t>スウィングTC</t>
  </si>
  <si>
    <t>小林高校</t>
  </si>
  <si>
    <t xml:space="preserve">公立SNTC </t>
  </si>
  <si>
    <t>中嶋　海凪</t>
  </si>
  <si>
    <t>湯浅　昭二郎</t>
  </si>
  <si>
    <t>濵田　理久</t>
  </si>
  <si>
    <t>児玉　昌己</t>
  </si>
  <si>
    <t>中馬　健太郎</t>
  </si>
  <si>
    <t>大浦　蔵一</t>
  </si>
  <si>
    <t>蓑原　一平</t>
  </si>
  <si>
    <t>坪倉　孝次郎</t>
  </si>
  <si>
    <t>安積　直毅</t>
  </si>
  <si>
    <t>金丸　義信</t>
  </si>
  <si>
    <t>河合　隆博</t>
  </si>
  <si>
    <t>濱砂　　豪</t>
  </si>
  <si>
    <t>吉村　紀夫</t>
  </si>
  <si>
    <t>村脇　孝一郎</t>
  </si>
  <si>
    <t>松村　航希</t>
  </si>
  <si>
    <t>松下　結月</t>
  </si>
  <si>
    <t>川瀬　直希</t>
  </si>
  <si>
    <t>下野　幸翔</t>
  </si>
  <si>
    <t>後藤　剛</t>
  </si>
  <si>
    <t>河野　聖翔</t>
  </si>
  <si>
    <t>濵田　隼</t>
  </si>
  <si>
    <t>岩切　雄飛</t>
  </si>
  <si>
    <t>川崎　誉和</t>
  </si>
  <si>
    <t>藤波　明信</t>
  </si>
  <si>
    <t>平原　隆司</t>
  </si>
  <si>
    <t>山下　翔</t>
  </si>
  <si>
    <t>谷口　大輔</t>
  </si>
  <si>
    <t>山西　敦士</t>
  </si>
  <si>
    <t>原田　隆史</t>
  </si>
  <si>
    <t>田中　敏洋</t>
  </si>
  <si>
    <t>長田　心太朗</t>
  </si>
  <si>
    <t>矢野　正明</t>
  </si>
  <si>
    <t>池田　哲郎</t>
  </si>
  <si>
    <t>谷山　哲也</t>
  </si>
  <si>
    <t>服部　一馬</t>
  </si>
  <si>
    <t>小森田　瑞季</t>
  </si>
  <si>
    <t>浅尾　沙千代</t>
  </si>
  <si>
    <t>清水　綺良々</t>
  </si>
  <si>
    <t>黒木　寿子</t>
  </si>
  <si>
    <t>西　藍奈</t>
  </si>
  <si>
    <t>宇藤山　淑</t>
  </si>
  <si>
    <t>森山　琴乃</t>
  </si>
  <si>
    <t>日高　成美</t>
  </si>
  <si>
    <t>平原　希代美</t>
  </si>
  <si>
    <t>林　良美</t>
  </si>
  <si>
    <t>田代　海咲</t>
  </si>
  <si>
    <t>二見　そよか</t>
  </si>
  <si>
    <t>折敷瀬　晶帆</t>
  </si>
  <si>
    <t>園田　美緑</t>
  </si>
  <si>
    <t>前原　綾香</t>
  </si>
  <si>
    <t>桑波田　南花</t>
  </si>
  <si>
    <t>川越　優希</t>
  </si>
  <si>
    <t>西野　佑玲</t>
  </si>
  <si>
    <t>井料　琴音</t>
  </si>
  <si>
    <t>井料　緋里</t>
  </si>
  <si>
    <t>今西　沙希</t>
  </si>
  <si>
    <t>藤田　真由子</t>
  </si>
  <si>
    <t>南　敬淑</t>
  </si>
  <si>
    <t>小玉　紗亜弥</t>
  </si>
  <si>
    <t>桑波田　美南</t>
  </si>
  <si>
    <t>西田　彩乃</t>
  </si>
  <si>
    <t>大塚　正</t>
  </si>
  <si>
    <t>田中　裕二</t>
  </si>
  <si>
    <t>釘宮　秀勝</t>
  </si>
  <si>
    <t>森　賛喜</t>
  </si>
  <si>
    <t>真田　伸子</t>
  </si>
  <si>
    <t>釈迦郡　ゆかり</t>
  </si>
  <si>
    <t>池田　かおり</t>
  </si>
  <si>
    <t>高村　香織</t>
  </si>
  <si>
    <t>浅尾　沙千代</t>
  </si>
  <si>
    <t>藤田　鈴子</t>
  </si>
  <si>
    <t>河合　さつき</t>
  </si>
  <si>
    <t>川路　真由美</t>
  </si>
  <si>
    <t>菊知　圭子</t>
  </si>
  <si>
    <t>森山　琴乃</t>
  </si>
  <si>
    <t>清水　綺良々</t>
  </si>
  <si>
    <t>折敷瀬　晶帆</t>
  </si>
  <si>
    <t>井料　琴音</t>
  </si>
  <si>
    <t>田代　海咲</t>
  </si>
  <si>
    <t>前原　綾香</t>
  </si>
  <si>
    <t>矢野　由紀</t>
  </si>
  <si>
    <t>福島　由希絵</t>
  </si>
  <si>
    <t>日高　成美</t>
  </si>
  <si>
    <t>足立　佳代</t>
  </si>
  <si>
    <t>服部　育美</t>
  </si>
  <si>
    <t>長瀬　彩葉</t>
  </si>
  <si>
    <t>西田　彩乃</t>
  </si>
  <si>
    <t>東　桃加</t>
  </si>
  <si>
    <t>今西　沙希</t>
  </si>
  <si>
    <t>岡元　康子</t>
  </si>
  <si>
    <t>西　藍奈</t>
  </si>
  <si>
    <t>藤田　真由子</t>
  </si>
  <si>
    <t>小玉　紗亜弥</t>
  </si>
  <si>
    <t>原田　恒美</t>
  </si>
  <si>
    <t>釈迦郡　芳和</t>
  </si>
  <si>
    <t>深野木　貴志</t>
  </si>
  <si>
    <t>坪倉　孝次郎</t>
  </si>
  <si>
    <t>時任　剛史</t>
  </si>
  <si>
    <t>木村　好伸</t>
  </si>
  <si>
    <t>河村　聖也</t>
  </si>
  <si>
    <t>杉本　淳史</t>
  </si>
  <si>
    <t>長田　心太朗</t>
  </si>
  <si>
    <t>花立　喜照</t>
  </si>
  <si>
    <t>下村　晃大</t>
  </si>
  <si>
    <t>難波江　章友</t>
  </si>
  <si>
    <t>平原　隆司</t>
  </si>
  <si>
    <t>有馬　孝</t>
  </si>
  <si>
    <t>永友　敬央</t>
  </si>
  <si>
    <t>長友　駿和</t>
  </si>
  <si>
    <t>河合　俐来</t>
  </si>
  <si>
    <t>日高　伸浩</t>
  </si>
  <si>
    <r>
      <t>R3</t>
    </r>
    <r>
      <rPr>
        <sz val="11"/>
        <rFont val="ＭＳ Ｐゴシック"/>
        <family val="3"/>
      </rPr>
      <t>ダンロップ</t>
    </r>
  </si>
  <si>
    <t>テニス日和</t>
  </si>
  <si>
    <t>ブルドックTC</t>
  </si>
  <si>
    <t>HOT　BERRY</t>
  </si>
  <si>
    <t>小松　奏</t>
  </si>
  <si>
    <t>春成　恵子</t>
  </si>
  <si>
    <t>串間　義孝</t>
  </si>
  <si>
    <t>松久保　亮</t>
  </si>
  <si>
    <t>鶴田　幸市</t>
  </si>
  <si>
    <t>セントアイキャンTC</t>
  </si>
  <si>
    <t>門川高校</t>
  </si>
  <si>
    <t>宮崎西高校</t>
  </si>
  <si>
    <t>都城農業高校</t>
  </si>
  <si>
    <t>テニス日和</t>
  </si>
  <si>
    <t>宮崎西高校</t>
  </si>
  <si>
    <t>WSJｒ</t>
  </si>
  <si>
    <t>深野木　貴志</t>
  </si>
  <si>
    <t>川越　貴浩</t>
  </si>
  <si>
    <t>渡邉　華凛</t>
  </si>
  <si>
    <t>須山　夏菜</t>
  </si>
  <si>
    <t>重山　奈穂</t>
  </si>
  <si>
    <t>光成　七優</t>
  </si>
  <si>
    <t>塩見　柚衣</t>
  </si>
  <si>
    <t>光成　七優</t>
  </si>
  <si>
    <t>渡邉　華凛</t>
  </si>
  <si>
    <t>須山　夏菜</t>
  </si>
  <si>
    <t>中尾　健人</t>
  </si>
  <si>
    <t>菅　竹馬</t>
  </si>
  <si>
    <t>龍　真司</t>
  </si>
  <si>
    <t>田口　将伍</t>
  </si>
  <si>
    <t>峯　英男</t>
  </si>
  <si>
    <t>山本　真史</t>
  </si>
  <si>
    <t>出水　琳太朗</t>
  </si>
  <si>
    <t>黒田　洸太</t>
  </si>
  <si>
    <t>小松　蓮</t>
  </si>
  <si>
    <t>黒木　康二</t>
  </si>
  <si>
    <t>熊本　健人</t>
  </si>
  <si>
    <t>中嶋　一晴</t>
  </si>
  <si>
    <t>山本　悠貴</t>
  </si>
  <si>
    <t>黒田　洸太</t>
  </si>
  <si>
    <t>山本　悠貴</t>
  </si>
  <si>
    <t>山元　良樹</t>
  </si>
  <si>
    <t>菅　竹馬</t>
  </si>
  <si>
    <t>熊本　健人</t>
  </si>
  <si>
    <t>田口　将伍</t>
  </si>
  <si>
    <t>廣田　一隼</t>
  </si>
  <si>
    <t>竹本　一生</t>
  </si>
  <si>
    <t>尾山　琉仁</t>
  </si>
  <si>
    <t>三浦　龍真</t>
  </si>
  <si>
    <t>井手　瑛介</t>
  </si>
  <si>
    <t>日南TC</t>
  </si>
  <si>
    <t>岩切　晶子</t>
  </si>
  <si>
    <t>宮田　佳奈</t>
  </si>
  <si>
    <t>吉野　華代</t>
  </si>
  <si>
    <t>松山　明美</t>
  </si>
  <si>
    <t>横山　奈美</t>
  </si>
  <si>
    <t>住吉GM</t>
  </si>
  <si>
    <t>浅尾　健二</t>
  </si>
  <si>
    <t>黒坂　春尚</t>
  </si>
  <si>
    <t>姫野　明美</t>
  </si>
  <si>
    <t>瀬川　明美</t>
  </si>
  <si>
    <t>山永　あい子</t>
  </si>
  <si>
    <t>合谷　明久</t>
  </si>
  <si>
    <t>R3室内</t>
  </si>
  <si>
    <t>R3室内</t>
  </si>
  <si>
    <t>日向グリーンTC</t>
  </si>
  <si>
    <t>R３秋チャレ</t>
  </si>
  <si>
    <t>宮崎第一高校</t>
  </si>
  <si>
    <t>OGN</t>
  </si>
  <si>
    <t>セントアイキャンＴＣ</t>
  </si>
  <si>
    <t>旭化成TC</t>
  </si>
  <si>
    <t>宮崎西高校</t>
  </si>
  <si>
    <t>宮大附属中</t>
  </si>
  <si>
    <t>広瀬中（保護者会）</t>
  </si>
  <si>
    <t>小林市テニス協会</t>
  </si>
  <si>
    <t>都城泉ケ丘高校</t>
  </si>
  <si>
    <t>ＴＥＡＭ　ＨＡＲＩＳ</t>
  </si>
  <si>
    <t>モンクレール</t>
  </si>
  <si>
    <t>TEAMHAR I S</t>
  </si>
  <si>
    <t>長嶺　圭冬</t>
  </si>
  <si>
    <t>長友　駿和</t>
  </si>
  <si>
    <t>鶴田　隼士</t>
  </si>
  <si>
    <t>方波　見樹生</t>
  </si>
  <si>
    <t>菅原　育真</t>
  </si>
  <si>
    <t>久保　昴大</t>
  </si>
  <si>
    <t>廣中　佑真</t>
  </si>
  <si>
    <t>森山　匡人</t>
  </si>
  <si>
    <t>山賀　大輝</t>
  </si>
  <si>
    <t>山崎　理雄</t>
  </si>
  <si>
    <t>矢野　陸人</t>
  </si>
  <si>
    <t>中尾　健人</t>
  </si>
  <si>
    <t>吉留　駿斗</t>
  </si>
  <si>
    <t>黒木　雄介</t>
  </si>
  <si>
    <t>仁科　快也</t>
  </si>
  <si>
    <t>轟木　博</t>
  </si>
  <si>
    <t>鶴田　拓士</t>
  </si>
  <si>
    <t>桑原　慶</t>
  </si>
  <si>
    <t>井料田　翔</t>
  </si>
  <si>
    <t>中嶋　一晴</t>
  </si>
  <si>
    <t>山本　昌人</t>
  </si>
  <si>
    <t>濱松　勇二</t>
  </si>
  <si>
    <t>牧田　健児</t>
  </si>
  <si>
    <t>山﨑　和幸</t>
  </si>
  <si>
    <t>重山　拓未</t>
  </si>
  <si>
    <t>平松　尚晃</t>
  </si>
  <si>
    <t>志摩　啓一朗</t>
  </si>
  <si>
    <t>佐藤　彪真</t>
  </si>
  <si>
    <t>小松　蓮</t>
  </si>
  <si>
    <t>大浦　優人</t>
  </si>
  <si>
    <t>藤澤　和輝</t>
  </si>
  <si>
    <t>間内　凱</t>
  </si>
  <si>
    <t>持原　颯四朗</t>
  </si>
  <si>
    <t>成合　陶平</t>
  </si>
  <si>
    <t>柿原　佑亮</t>
  </si>
  <si>
    <t>案納　知久</t>
  </si>
  <si>
    <t>金城　正典</t>
  </si>
  <si>
    <t>濱松　勇二</t>
  </si>
  <si>
    <t>國料　隆義</t>
  </si>
  <si>
    <t>桑原　慶</t>
  </si>
  <si>
    <t>萬福　克美</t>
  </si>
  <si>
    <t>三木　玲</t>
  </si>
  <si>
    <t>松山　洋祐</t>
  </si>
  <si>
    <t>稲田　昊</t>
  </si>
  <si>
    <t>大浦　優人</t>
  </si>
  <si>
    <t>志摩　啓一朗</t>
  </si>
  <si>
    <t>仁科　快也</t>
  </si>
  <si>
    <t>久保　昴大</t>
  </si>
  <si>
    <t>菅原　育真</t>
  </si>
  <si>
    <t>吉見　仁</t>
  </si>
  <si>
    <t>長澤　翔</t>
  </si>
  <si>
    <t>平松　尚晃</t>
  </si>
  <si>
    <t>久保田　嘉人</t>
  </si>
  <si>
    <t>矢野　陸人</t>
  </si>
  <si>
    <t>谷山　哲也</t>
  </si>
  <si>
    <t>池田　清</t>
  </si>
  <si>
    <t>山本　良樹</t>
  </si>
  <si>
    <t>塚本　啓介</t>
  </si>
  <si>
    <t>古島　淳史</t>
  </si>
  <si>
    <t>森久保　瑛司</t>
  </si>
  <si>
    <t>田中　照幸</t>
  </si>
  <si>
    <t>児玉　昌己</t>
  </si>
  <si>
    <t>牧田　健児</t>
  </si>
  <si>
    <t>廣中　佑真</t>
  </si>
  <si>
    <t>土田　健太</t>
  </si>
  <si>
    <t>春成　貴司</t>
  </si>
  <si>
    <t>嵐　紘二郎</t>
  </si>
  <si>
    <t>松岡　裕二</t>
  </si>
  <si>
    <t>村脇　孝一郎</t>
  </si>
  <si>
    <t>山﨑　雅大</t>
  </si>
  <si>
    <t>井料田　翔</t>
  </si>
  <si>
    <t>梅木　絢太</t>
  </si>
  <si>
    <t>山賀　大輝</t>
  </si>
  <si>
    <t>徳田　剛成</t>
  </si>
  <si>
    <t>山﨑　和幸</t>
  </si>
  <si>
    <t>佐藤　彪真</t>
  </si>
  <si>
    <t>柴田　智史</t>
  </si>
  <si>
    <t>白坂　太郎</t>
  </si>
  <si>
    <t>間内　凱</t>
  </si>
  <si>
    <t>森山　匡人</t>
  </si>
  <si>
    <t>柴田　知洋</t>
  </si>
  <si>
    <t>中山　正隆</t>
  </si>
  <si>
    <t>稲田　大雅</t>
  </si>
  <si>
    <t>持原　颯四朗</t>
  </si>
  <si>
    <t>常明　俊孝</t>
  </si>
  <si>
    <t>川﨑　琉愛</t>
  </si>
  <si>
    <t>南郷　恵理子</t>
  </si>
  <si>
    <t>西元　梨子</t>
  </si>
  <si>
    <t>山下　日葵</t>
  </si>
  <si>
    <t>吉留　飛南</t>
  </si>
  <si>
    <t>亀澤　たまみ</t>
  </si>
  <si>
    <t>前廣　美友</t>
  </si>
  <si>
    <t>黒田　志峰</t>
  </si>
  <si>
    <t>藤原　茉由</t>
  </si>
  <si>
    <t>森山　珠江</t>
  </si>
  <si>
    <t>藏坪　美月</t>
  </si>
  <si>
    <t>玉井　美夢</t>
  </si>
  <si>
    <t>鳥越　まみ</t>
  </si>
  <si>
    <t>上野　稚奈</t>
  </si>
  <si>
    <t>瀬川　明美</t>
  </si>
  <si>
    <t>恒吉　凛</t>
  </si>
  <si>
    <t>築地　ななみ</t>
  </si>
  <si>
    <t>黒木　志保</t>
  </si>
  <si>
    <t>辻　紗綾</t>
  </si>
  <si>
    <t>ヴィザ　寛子</t>
  </si>
  <si>
    <t>木下　雪陽</t>
  </si>
  <si>
    <t>岩田　莉奈</t>
  </si>
  <si>
    <t>服部　育美</t>
  </si>
  <si>
    <t>渡邊　小晴</t>
  </si>
  <si>
    <t>久保田　明美</t>
  </si>
  <si>
    <t>菅原　永愛</t>
  </si>
  <si>
    <t>井野　結芽子</t>
  </si>
  <si>
    <t>瀨戸内　李桜奈</t>
  </si>
  <si>
    <t>中山　杏慈</t>
  </si>
  <si>
    <t>下沖　天音</t>
  </si>
  <si>
    <t>上野　稚奈</t>
  </si>
  <si>
    <t>前廣　美友</t>
  </si>
  <si>
    <t>下沖　天音</t>
  </si>
  <si>
    <t>宮本　明美</t>
  </si>
  <si>
    <t>久保田　明美</t>
  </si>
  <si>
    <t>岩田　莉奈</t>
  </si>
  <si>
    <t>森山　珠江</t>
  </si>
  <si>
    <t>河野　愛莉</t>
  </si>
  <si>
    <t>玉井　美夢</t>
  </si>
  <si>
    <t>山下　日葵</t>
  </si>
  <si>
    <t>甲斐　塔子</t>
  </si>
  <si>
    <t>木下　雪陽</t>
  </si>
  <si>
    <t>岡峰　教子</t>
  </si>
  <si>
    <t>渡邊　小晴</t>
  </si>
  <si>
    <t>重山　智彩</t>
  </si>
  <si>
    <t>柳生　智恵美</t>
  </si>
  <si>
    <t>黒木　志保</t>
  </si>
  <si>
    <t>井野　結芽子</t>
  </si>
  <si>
    <t>松尾　智奈美</t>
  </si>
  <si>
    <t>ヴィザ　寛子</t>
  </si>
  <si>
    <t>ハンラハン　美璃</t>
  </si>
  <si>
    <t>藏坪　美月</t>
  </si>
  <si>
    <t>永冨　芹香</t>
  </si>
  <si>
    <t>瀨戸内　李桜奈</t>
  </si>
  <si>
    <t>中山　杏慈</t>
  </si>
  <si>
    <t>黒田　志峰</t>
  </si>
  <si>
    <t>宮下　いづみ</t>
  </si>
  <si>
    <t>磯脇　日和</t>
  </si>
  <si>
    <t>宝徳　佐織</t>
  </si>
  <si>
    <t>恒吉　凛</t>
  </si>
  <si>
    <r>
      <t>2022</t>
    </r>
    <r>
      <rPr>
        <sz val="11"/>
        <rFont val="ＭＳ Ｐゴシック"/>
        <family val="3"/>
      </rPr>
      <t>/3/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</si>
  <si>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チームサトウ</t>
  </si>
  <si>
    <t>TEAM HARIS</t>
  </si>
  <si>
    <t>TAKE  OFF</t>
  </si>
  <si>
    <t>旭化成</t>
  </si>
  <si>
    <t>橘</t>
  </si>
  <si>
    <t>高鍋TC</t>
  </si>
  <si>
    <t>村雲　未知夫</t>
  </si>
  <si>
    <t>安田　広正</t>
  </si>
  <si>
    <t>内山　健太郎</t>
  </si>
  <si>
    <t>本田　充生</t>
  </si>
  <si>
    <t>柏木　輝行</t>
  </si>
  <si>
    <t>野村　潤一郎</t>
  </si>
  <si>
    <t>田上　政治</t>
  </si>
  <si>
    <t>山路　泰徳</t>
  </si>
  <si>
    <t>時盛　年治</t>
  </si>
  <si>
    <t>黒木　康二</t>
  </si>
  <si>
    <t>山本　真史</t>
  </si>
  <si>
    <t>峯　英男</t>
  </si>
  <si>
    <t>河野　幸一</t>
  </si>
  <si>
    <t>木下　勝広</t>
  </si>
  <si>
    <t>小林　一男</t>
  </si>
  <si>
    <t>弓削　俊夫</t>
  </si>
  <si>
    <t>本　智美</t>
  </si>
  <si>
    <t>C・フォレスト</t>
  </si>
  <si>
    <t>湯地　真里</t>
  </si>
  <si>
    <t>青木　尚子</t>
  </si>
  <si>
    <t>原田　優江</t>
  </si>
  <si>
    <t>宮﨑　真由美</t>
  </si>
  <si>
    <t>永松　美帆</t>
  </si>
  <si>
    <t>相磯　ゆか</t>
  </si>
  <si>
    <t>WinG</t>
  </si>
  <si>
    <t>延岡工業高校</t>
  </si>
  <si>
    <t>WSJr</t>
  </si>
  <si>
    <t>ロイヤルJr</t>
  </si>
  <si>
    <t>嶺岸　恵</t>
  </si>
  <si>
    <t>石井　小波</t>
  </si>
  <si>
    <t>甲斐　日陽依</t>
  </si>
  <si>
    <t>加行　桃子</t>
  </si>
  <si>
    <t>前原　唯乃</t>
  </si>
  <si>
    <t>小泉　百伽</t>
  </si>
  <si>
    <t>西元　梨子</t>
  </si>
  <si>
    <t>坂元　美姫</t>
  </si>
  <si>
    <t>鳥原　耀</t>
  </si>
  <si>
    <t>小泉　百伽</t>
  </si>
  <si>
    <t>甲斐　日陽依</t>
  </si>
  <si>
    <t>染矢　和仁</t>
  </si>
  <si>
    <t>長嶺　圭冬</t>
  </si>
  <si>
    <t>河野　聖翔</t>
  </si>
  <si>
    <t>工藤　徹</t>
  </si>
  <si>
    <t>坂元　夏彦</t>
  </si>
  <si>
    <t>古川　蒼空</t>
  </si>
  <si>
    <t>松下　結月</t>
  </si>
  <si>
    <t>染矢　和仁</t>
  </si>
  <si>
    <t>野村　遼平</t>
  </si>
  <si>
    <t>山本　凌大</t>
  </si>
  <si>
    <t>川上　拓也</t>
  </si>
  <si>
    <t>甲斐　亮平</t>
  </si>
  <si>
    <t>坂元　夏彦</t>
  </si>
  <si>
    <t>シーガイア</t>
  </si>
  <si>
    <t>T</t>
  </si>
  <si>
    <t>2022/3/31現在</t>
  </si>
  <si>
    <t>R3春チャレ</t>
  </si>
  <si>
    <t>R３秋チャレ</t>
  </si>
  <si>
    <t>R3県選手権</t>
  </si>
  <si>
    <t>R3熊谷杯</t>
  </si>
  <si>
    <t>R3会長杯</t>
  </si>
  <si>
    <t>R3室内</t>
  </si>
  <si>
    <t>R3マスターズ</t>
  </si>
  <si>
    <t>R3ダンロップ</t>
  </si>
  <si>
    <r>
      <t>R3</t>
    </r>
    <r>
      <rPr>
        <sz val="11"/>
        <rFont val="ＭＳ Ｐゴシック"/>
        <family val="3"/>
      </rPr>
      <t>県選手権</t>
    </r>
  </si>
  <si>
    <r>
      <t>R3</t>
    </r>
    <r>
      <rPr>
        <sz val="11"/>
        <rFont val="ＭＳ Ｐゴシック"/>
        <family val="3"/>
      </rPr>
      <t>熊谷杯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</si>
</sst>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shrinkToFit="1"/>
    </xf>
    <xf numFmtId="0" fontId="0" fillId="0" borderId="10" xfId="67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7" applyFont="1" applyFill="1" applyAlignment="1">
      <alignment horizontal="center" vertical="center" shrinkToFit="1"/>
      <protection/>
    </xf>
    <xf numFmtId="0" fontId="0" fillId="0" borderId="0" xfId="67" applyFont="1" applyFill="1" applyAlignment="1">
      <alignment vertical="center" shrinkToFit="1"/>
      <protection/>
    </xf>
    <xf numFmtId="0" fontId="0" fillId="0" borderId="0" xfId="67" applyFont="1" applyAlignment="1">
      <alignment horizontal="center" vertical="center" shrinkToFit="1"/>
      <protection/>
    </xf>
    <xf numFmtId="0" fontId="0" fillId="0" borderId="13" xfId="67" applyFont="1" applyFill="1" applyBorder="1" applyAlignment="1">
      <alignment horizontal="center" vertical="center" shrinkToFit="1"/>
      <protection/>
    </xf>
    <xf numFmtId="0" fontId="0" fillId="0" borderId="14" xfId="67" applyFont="1" applyFill="1" applyBorder="1" applyAlignment="1">
      <alignment horizontal="center" vertical="center" shrinkToFit="1"/>
      <protection/>
    </xf>
    <xf numFmtId="0" fontId="9" fillId="0" borderId="15" xfId="67" applyFont="1" applyFill="1" applyBorder="1" applyAlignment="1">
      <alignment horizontal="center" vertical="center" shrinkToFit="1"/>
      <protection/>
    </xf>
    <xf numFmtId="0" fontId="9" fillId="0" borderId="16" xfId="67" applyFont="1" applyFill="1" applyBorder="1" applyAlignment="1">
      <alignment horizontal="center" vertical="center" shrinkToFit="1"/>
      <protection/>
    </xf>
    <xf numFmtId="0" fontId="0" fillId="34" borderId="17" xfId="67" applyFont="1" applyFill="1" applyBorder="1" applyAlignment="1">
      <alignment vertical="center" shrinkToFit="1"/>
      <protection/>
    </xf>
    <xf numFmtId="0" fontId="0" fillId="34" borderId="18" xfId="67" applyFont="1" applyFill="1" applyBorder="1" applyAlignment="1">
      <alignment vertical="center" shrinkToFit="1"/>
      <protection/>
    </xf>
    <xf numFmtId="0" fontId="0" fillId="34" borderId="19" xfId="67" applyFont="1" applyFill="1" applyBorder="1" applyAlignment="1">
      <alignment vertical="center" shrinkToFit="1"/>
      <protection/>
    </xf>
    <xf numFmtId="0" fontId="0" fillId="34" borderId="20" xfId="67" applyFont="1" applyFill="1" applyBorder="1" applyAlignment="1">
      <alignment vertical="center" shrinkToFit="1"/>
      <protection/>
    </xf>
    <xf numFmtId="0" fontId="0" fillId="34" borderId="21" xfId="67" applyFont="1" applyFill="1" applyBorder="1" applyAlignment="1">
      <alignment horizontal="center" vertical="center" shrinkToFit="1"/>
      <protection/>
    </xf>
    <xf numFmtId="0" fontId="9" fillId="34" borderId="22" xfId="67" applyFont="1" applyFill="1" applyBorder="1" applyAlignment="1">
      <alignment horizontal="center" vertical="center" shrinkToFit="1"/>
      <protection/>
    </xf>
    <xf numFmtId="0" fontId="9" fillId="34" borderId="23" xfId="67" applyFont="1" applyFill="1" applyBorder="1" applyAlignment="1">
      <alignment horizontal="center" vertical="center" shrinkToFit="1"/>
      <protection/>
    </xf>
    <xf numFmtId="0" fontId="9" fillId="34" borderId="20" xfId="67" applyFont="1" applyFill="1" applyBorder="1" applyAlignment="1">
      <alignment horizontal="center" vertical="center" shrinkToFit="1"/>
      <protection/>
    </xf>
    <xf numFmtId="0" fontId="9" fillId="34" borderId="24" xfId="67" applyFont="1" applyFill="1" applyBorder="1" applyAlignment="1">
      <alignment horizontal="center" vertical="center" shrinkToFit="1"/>
      <protection/>
    </xf>
    <xf numFmtId="0" fontId="0" fillId="0" borderId="10" xfId="67" applyFont="1" applyFill="1" applyBorder="1" applyAlignment="1">
      <alignment vertical="center" shrinkToFit="1"/>
      <protection/>
    </xf>
    <xf numFmtId="0" fontId="0" fillId="0" borderId="25" xfId="67" applyFont="1" applyFill="1" applyBorder="1" applyAlignment="1">
      <alignment vertical="center" shrinkToFit="1"/>
      <protection/>
    </xf>
    <xf numFmtId="0" fontId="0" fillId="0" borderId="26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27" xfId="67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7" applyFont="1" applyFill="1" applyBorder="1" applyAlignment="1">
      <alignment vertical="center" shrinkToFit="1"/>
      <protection/>
    </xf>
    <xf numFmtId="0" fontId="0" fillId="0" borderId="0" xfId="67" applyFont="1" applyFill="1" applyBorder="1" applyAlignment="1">
      <alignment shrinkToFit="1"/>
      <protection/>
    </xf>
    <xf numFmtId="0" fontId="0" fillId="0" borderId="0" xfId="67" applyFont="1" applyFill="1" applyAlignment="1">
      <alignment shrinkToFit="1"/>
      <protection/>
    </xf>
    <xf numFmtId="0" fontId="0" fillId="0" borderId="0" xfId="67" applyFont="1" applyAlignment="1">
      <alignment shrinkToFit="1"/>
      <protection/>
    </xf>
    <xf numFmtId="0" fontId="0" fillId="34" borderId="13" xfId="67" applyFont="1" applyFill="1" applyBorder="1" applyAlignment="1">
      <alignment horizontal="center" vertical="center" shrinkToFit="1"/>
      <protection/>
    </xf>
    <xf numFmtId="0" fontId="0" fillId="34" borderId="18" xfId="67" applyFont="1" applyFill="1" applyBorder="1" applyAlignment="1">
      <alignment horizontal="center" vertical="center" shrinkToFit="1"/>
      <protection/>
    </xf>
    <xf numFmtId="0" fontId="0" fillId="34" borderId="28" xfId="67" applyFont="1" applyFill="1" applyBorder="1" applyAlignment="1">
      <alignment vertical="center" shrinkToFit="1"/>
      <protection/>
    </xf>
    <xf numFmtId="0" fontId="0" fillId="34" borderId="29" xfId="67" applyFont="1" applyFill="1" applyBorder="1" applyAlignment="1">
      <alignment vertical="center" shrinkToFit="1"/>
      <protection/>
    </xf>
    <xf numFmtId="0" fontId="9" fillId="34" borderId="29" xfId="67" applyFont="1" applyFill="1" applyBorder="1" applyAlignment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30" xfId="67" applyFont="1" applyFill="1" applyBorder="1" applyAlignment="1">
      <alignment vertical="center" shrinkToFit="1"/>
      <protection/>
    </xf>
    <xf numFmtId="0" fontId="0" fillId="0" borderId="11" xfId="0" applyFont="1" applyFill="1" applyBorder="1" applyAlignment="1">
      <alignment vertical="center" shrinkToFit="1"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7" applyFont="1" applyFill="1" applyAlignment="1">
      <alignment shrinkToFit="1"/>
      <protection/>
    </xf>
    <xf numFmtId="0" fontId="0" fillId="34" borderId="0" xfId="67" applyFont="1" applyFill="1" applyBorder="1" applyAlignment="1">
      <alignment shrinkToFit="1"/>
      <protection/>
    </xf>
    <xf numFmtId="0" fontId="0" fillId="34" borderId="0" xfId="67" applyFont="1" applyFill="1" applyBorder="1" applyAlignment="1">
      <alignment vertical="center" shrinkToFit="1"/>
      <protection/>
    </xf>
    <xf numFmtId="0" fontId="2" fillId="34" borderId="0" xfId="67" applyFont="1" applyFill="1" applyBorder="1" applyAlignment="1" applyProtection="1">
      <alignment vertical="center" shrinkToFit="1"/>
      <protection locked="0"/>
    </xf>
    <xf numFmtId="0" fontId="0" fillId="0" borderId="32" xfId="67" applyFont="1" applyFill="1" applyBorder="1" applyAlignment="1">
      <alignment vertical="center" shrinkToFit="1"/>
      <protection/>
    </xf>
    <xf numFmtId="0" fontId="0" fillId="0" borderId="33" xfId="67" applyFont="1" applyFill="1" applyBorder="1" applyAlignment="1">
      <alignment vertical="center" shrinkToFit="1"/>
      <protection/>
    </xf>
    <xf numFmtId="0" fontId="0" fillId="0" borderId="34" xfId="67" applyFont="1" applyFill="1" applyBorder="1" applyAlignment="1">
      <alignment shrinkToFit="1"/>
      <protection/>
    </xf>
    <xf numFmtId="0" fontId="0" fillId="34" borderId="35" xfId="67" applyFont="1" applyFill="1" applyBorder="1" applyAlignment="1">
      <alignment horizontal="center" vertical="center" shrinkToFit="1"/>
      <protection/>
    </xf>
    <xf numFmtId="0" fontId="0" fillId="0" borderId="36" xfId="67" applyFont="1" applyFill="1" applyBorder="1" applyAlignment="1" applyProtection="1">
      <alignment vertical="center" shrinkToFit="1"/>
      <protection locked="0"/>
    </xf>
    <xf numFmtId="0" fontId="0" fillId="34" borderId="17" xfId="67" applyFont="1" applyFill="1" applyBorder="1" applyAlignment="1">
      <alignment horizontal="center" vertical="center" shrinkToFit="1"/>
      <protection/>
    </xf>
    <xf numFmtId="0" fontId="0" fillId="0" borderId="37" xfId="67" applyFont="1" applyFill="1" applyBorder="1" applyAlignment="1" applyProtection="1">
      <alignment vertical="center" shrinkToFit="1"/>
      <protection locked="0"/>
    </xf>
    <xf numFmtId="0" fontId="0" fillId="34" borderId="27" xfId="67" applyFont="1" applyFill="1" applyBorder="1" applyAlignment="1">
      <alignment vertical="center" shrinkToFit="1"/>
      <protection/>
    </xf>
    <xf numFmtId="0" fontId="0" fillId="34" borderId="25" xfId="67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7" applyFont="1" applyFill="1" applyBorder="1" applyAlignment="1" applyProtection="1">
      <alignment vertical="center" shrinkToFit="1"/>
      <protection locked="0"/>
    </xf>
    <xf numFmtId="0" fontId="0" fillId="0" borderId="38" xfId="67" applyFont="1" applyFill="1" applyBorder="1" applyAlignment="1">
      <alignment vertical="center" shrinkToFit="1"/>
      <protection/>
    </xf>
    <xf numFmtId="0" fontId="0" fillId="33" borderId="0" xfId="67" applyFont="1" applyFill="1" applyAlignment="1">
      <alignment shrinkToFit="1"/>
      <protection/>
    </xf>
    <xf numFmtId="0" fontId="0" fillId="33" borderId="0" xfId="67" applyFont="1" applyFill="1" applyAlignment="1">
      <alignment vertical="center" shrinkToFit="1"/>
      <protection/>
    </xf>
    <xf numFmtId="0" fontId="0" fillId="0" borderId="27" xfId="67" applyFont="1" applyFill="1" applyBorder="1" applyAlignment="1" applyProtection="1">
      <alignment vertical="center" shrinkToFit="1"/>
      <protection locked="0"/>
    </xf>
    <xf numFmtId="0" fontId="0" fillId="0" borderId="0" xfId="67" applyFont="1" applyFill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13" xfId="67" applyFont="1" applyFill="1" applyBorder="1" applyAlignment="1">
      <alignment horizontal="center" vertical="center"/>
      <protection/>
    </xf>
    <xf numFmtId="0" fontId="0" fillId="0" borderId="14" xfId="67" applyFont="1" applyFill="1" applyBorder="1" applyAlignment="1">
      <alignment horizontal="center" vertical="center"/>
      <protection/>
    </xf>
    <xf numFmtId="0" fontId="9" fillId="0" borderId="15" xfId="67" applyFont="1" applyFill="1" applyBorder="1" applyAlignment="1">
      <alignment horizontal="center" vertical="center"/>
      <protection/>
    </xf>
    <xf numFmtId="0" fontId="0" fillId="34" borderId="17" xfId="67" applyFont="1" applyFill="1" applyBorder="1" applyAlignment="1">
      <alignment horizontal="center" vertical="center"/>
      <protection/>
    </xf>
    <xf numFmtId="0" fontId="0" fillId="34" borderId="18" xfId="67" applyFont="1" applyFill="1" applyBorder="1" applyAlignment="1">
      <alignment horizontal="center" vertical="center"/>
      <protection/>
    </xf>
    <xf numFmtId="0" fontId="0" fillId="34" borderId="19" xfId="67" applyFont="1" applyFill="1" applyBorder="1" applyAlignment="1">
      <alignment vertical="center"/>
      <protection/>
    </xf>
    <xf numFmtId="0" fontId="0" fillId="34" borderId="20" xfId="67" applyFont="1" applyFill="1" applyBorder="1" applyAlignment="1">
      <alignment vertical="center"/>
      <protection/>
    </xf>
    <xf numFmtId="0" fontId="0" fillId="34" borderId="21" xfId="67" applyFont="1" applyFill="1" applyBorder="1" applyAlignment="1">
      <alignment horizontal="center" vertical="center"/>
      <protection/>
    </xf>
    <xf numFmtId="0" fontId="2" fillId="34" borderId="19" xfId="67" applyFont="1" applyFill="1" applyBorder="1" applyAlignment="1">
      <alignment horizontal="center" vertical="center"/>
      <protection/>
    </xf>
    <xf numFmtId="0" fontId="9" fillId="34" borderId="24" xfId="67" applyFont="1" applyFill="1" applyBorder="1" applyAlignment="1">
      <alignment horizontal="center" vertical="center"/>
      <protection/>
    </xf>
    <xf numFmtId="0" fontId="2" fillId="34" borderId="39" xfId="67" applyFont="1" applyFill="1" applyBorder="1" applyAlignment="1">
      <alignment horizontal="center" vertical="center"/>
      <protection/>
    </xf>
    <xf numFmtId="0" fontId="9" fillId="34" borderId="20" xfId="67" applyFont="1" applyFill="1" applyBorder="1" applyAlignment="1">
      <alignment horizontal="center" vertical="center"/>
      <protection/>
    </xf>
    <xf numFmtId="0" fontId="2" fillId="0" borderId="37" xfId="67" applyFont="1" applyFill="1" applyBorder="1" applyAlignment="1" applyProtection="1">
      <alignment vertical="center"/>
      <protection locked="0"/>
    </xf>
    <xf numFmtId="0" fontId="2" fillId="0" borderId="33" xfId="67" applyFont="1" applyFill="1" applyBorder="1" applyAlignment="1" applyProtection="1">
      <alignment vertical="center"/>
      <protection locked="0"/>
    </xf>
    <xf numFmtId="0" fontId="0" fillId="34" borderId="0" xfId="67" applyFont="1" applyFill="1">
      <alignment/>
      <protection/>
    </xf>
    <xf numFmtId="0" fontId="0" fillId="34" borderId="0" xfId="67" applyFont="1" applyFill="1" applyAlignment="1">
      <alignment vertical="center"/>
      <protection/>
    </xf>
    <xf numFmtId="0" fontId="0" fillId="0" borderId="27" xfId="67" applyFont="1" applyFill="1" applyBorder="1" applyAlignment="1">
      <alignment vertical="center"/>
      <protection/>
    </xf>
    <xf numFmtId="0" fontId="0" fillId="33" borderId="10" xfId="67" applyFont="1" applyFill="1" applyBorder="1" applyAlignment="1">
      <alignment vertical="center"/>
      <protection/>
    </xf>
    <xf numFmtId="0" fontId="0" fillId="33" borderId="27" xfId="67" applyFont="1" applyFill="1" applyBorder="1" applyAlignment="1">
      <alignment vertical="center"/>
      <protection/>
    </xf>
    <xf numFmtId="0" fontId="0" fillId="33" borderId="26" xfId="67" applyFont="1" applyFill="1" applyBorder="1" applyAlignment="1">
      <alignment vertical="center"/>
      <protection/>
    </xf>
    <xf numFmtId="0" fontId="2" fillId="33" borderId="27" xfId="67" applyFont="1" applyFill="1" applyBorder="1" applyAlignment="1" applyProtection="1">
      <alignment vertical="center"/>
      <protection locked="0"/>
    </xf>
    <xf numFmtId="0" fontId="0" fillId="33" borderId="25" xfId="67" applyFont="1" applyFill="1" applyBorder="1" applyAlignment="1">
      <alignment vertical="center"/>
      <protection/>
    </xf>
    <xf numFmtId="0" fontId="2" fillId="33" borderId="37" xfId="67" applyFont="1" applyFill="1" applyBorder="1" applyAlignment="1" applyProtection="1">
      <alignment vertical="center"/>
      <protection locked="0"/>
    </xf>
    <xf numFmtId="0" fontId="0" fillId="33" borderId="40" xfId="67" applyFont="1" applyFill="1" applyBorder="1" applyAlignment="1">
      <alignment vertical="center"/>
      <protection/>
    </xf>
    <xf numFmtId="0" fontId="0" fillId="33" borderId="11" xfId="0" applyFont="1" applyFill="1" applyBorder="1" applyAlignment="1">
      <alignment vertical="center"/>
    </xf>
    <xf numFmtId="0" fontId="0" fillId="33" borderId="0" xfId="67" applyFont="1" applyFill="1">
      <alignment/>
      <protection/>
    </xf>
    <xf numFmtId="0" fontId="0" fillId="34" borderId="41" xfId="67" applyFont="1" applyFill="1" applyBorder="1" applyAlignment="1">
      <alignment vertical="center" shrinkToFit="1"/>
      <protection/>
    </xf>
    <xf numFmtId="0" fontId="0" fillId="34" borderId="32" xfId="67" applyFont="1" applyFill="1" applyBorder="1" applyAlignment="1" applyProtection="1">
      <alignment vertical="center" shrinkToFit="1"/>
      <protection locked="0"/>
    </xf>
    <xf numFmtId="0" fontId="0" fillId="34" borderId="42" xfId="67" applyFont="1" applyFill="1" applyBorder="1" applyAlignment="1">
      <alignment vertical="center" shrinkToFit="1"/>
      <protection/>
    </xf>
    <xf numFmtId="0" fontId="0" fillId="34" borderId="26" xfId="67" applyFont="1" applyFill="1" applyBorder="1" applyAlignment="1">
      <alignment vertical="center" shrinkToFit="1"/>
      <protection/>
    </xf>
    <xf numFmtId="0" fontId="0" fillId="34" borderId="10" xfId="67" applyFont="1" applyFill="1" applyBorder="1" applyAlignment="1">
      <alignment vertical="center" shrinkToFit="1"/>
      <protection/>
    </xf>
    <xf numFmtId="0" fontId="0" fillId="34" borderId="43" xfId="67" applyFont="1" applyFill="1" applyBorder="1" applyAlignment="1">
      <alignment vertical="center" shrinkToFit="1"/>
      <protection/>
    </xf>
    <xf numFmtId="0" fontId="5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5" fillId="0" borderId="44" xfId="67" applyBorder="1" applyAlignment="1">
      <alignment horizontal="center"/>
      <protection/>
    </xf>
    <xf numFmtId="0" fontId="5" fillId="0" borderId="45" xfId="67" applyFont="1" applyBorder="1" applyAlignment="1">
      <alignment horizontal="center"/>
      <protection/>
    </xf>
    <xf numFmtId="0" fontId="13" fillId="0" borderId="45" xfId="67" applyFont="1" applyBorder="1" applyAlignment="1">
      <alignment horizontal="center"/>
      <protection/>
    </xf>
    <xf numFmtId="0" fontId="5" fillId="0" borderId="45" xfId="67" applyBorder="1" applyAlignment="1">
      <alignment horizontal="center"/>
      <protection/>
    </xf>
    <xf numFmtId="0" fontId="5" fillId="0" borderId="46" xfId="67" applyFont="1" applyBorder="1" applyAlignment="1">
      <alignment horizontal="center"/>
      <protection/>
    </xf>
    <xf numFmtId="0" fontId="5" fillId="0" borderId="47" xfId="67" applyBorder="1">
      <alignment/>
      <protection/>
    </xf>
    <xf numFmtId="0" fontId="5" fillId="0" borderId="48" xfId="67" applyBorder="1">
      <alignment/>
      <protection/>
    </xf>
    <xf numFmtId="0" fontId="5" fillId="0" borderId="49" xfId="67" applyBorder="1">
      <alignment/>
      <protection/>
    </xf>
    <xf numFmtId="0" fontId="5" fillId="0" borderId="50" xfId="67" applyBorder="1">
      <alignment/>
      <protection/>
    </xf>
    <xf numFmtId="0" fontId="5" fillId="0" borderId="51" xfId="67" applyBorder="1">
      <alignment/>
      <protection/>
    </xf>
    <xf numFmtId="0" fontId="5" fillId="0" borderId="52" xfId="67" applyBorder="1">
      <alignment/>
      <protection/>
    </xf>
    <xf numFmtId="0" fontId="5" fillId="0" borderId="53" xfId="67" applyBorder="1">
      <alignment/>
      <protection/>
    </xf>
    <xf numFmtId="0" fontId="5" fillId="0" borderId="54" xfId="67" applyBorder="1">
      <alignment/>
      <protection/>
    </xf>
    <xf numFmtId="0" fontId="11" fillId="0" borderId="55" xfId="67" applyFont="1" applyBorder="1">
      <alignment/>
      <protection/>
    </xf>
    <xf numFmtId="0" fontId="5" fillId="0" borderId="56" xfId="67" applyBorder="1">
      <alignment/>
      <protection/>
    </xf>
    <xf numFmtId="0" fontId="5" fillId="0" borderId="57" xfId="67" applyBorder="1">
      <alignment/>
      <protection/>
    </xf>
    <xf numFmtId="0" fontId="11" fillId="0" borderId="57" xfId="67" applyFont="1" applyBorder="1">
      <alignment/>
      <protection/>
    </xf>
    <xf numFmtId="0" fontId="5" fillId="0" borderId="58" xfId="67" applyBorder="1">
      <alignment/>
      <protection/>
    </xf>
    <xf numFmtId="0" fontId="5" fillId="0" borderId="59" xfId="67" applyBorder="1">
      <alignment/>
      <protection/>
    </xf>
    <xf numFmtId="0" fontId="5" fillId="0" borderId="60" xfId="67" applyBorder="1">
      <alignment/>
      <protection/>
    </xf>
    <xf numFmtId="0" fontId="5" fillId="0" borderId="61" xfId="67" applyBorder="1">
      <alignment/>
      <protection/>
    </xf>
    <xf numFmtId="0" fontId="5" fillId="0" borderId="62" xfId="67" applyBorder="1">
      <alignment/>
      <protection/>
    </xf>
    <xf numFmtId="0" fontId="5" fillId="0" borderId="63" xfId="67" applyBorder="1">
      <alignment/>
      <protection/>
    </xf>
    <xf numFmtId="0" fontId="5" fillId="0" borderId="40" xfId="67" applyBorder="1">
      <alignment/>
      <protection/>
    </xf>
    <xf numFmtId="0" fontId="5" fillId="0" borderId="64" xfId="67" applyBorder="1">
      <alignment/>
      <protection/>
    </xf>
    <xf numFmtId="0" fontId="5" fillId="0" borderId="65" xfId="67" applyBorder="1">
      <alignment/>
      <protection/>
    </xf>
    <xf numFmtId="0" fontId="5" fillId="0" borderId="66" xfId="67" applyBorder="1">
      <alignment/>
      <protection/>
    </xf>
    <xf numFmtId="0" fontId="5" fillId="0" borderId="59" xfId="67" applyFont="1" applyBorder="1">
      <alignment/>
      <protection/>
    </xf>
    <xf numFmtId="0" fontId="5" fillId="0" borderId="47" xfId="67" applyFont="1" applyBorder="1">
      <alignment/>
      <protection/>
    </xf>
    <xf numFmtId="0" fontId="5" fillId="0" borderId="67" xfId="67" applyFont="1" applyBorder="1">
      <alignment/>
      <protection/>
    </xf>
    <xf numFmtId="0" fontId="5" fillId="0" borderId="68" xfId="67" applyBorder="1">
      <alignment/>
      <protection/>
    </xf>
    <xf numFmtId="0" fontId="5" fillId="0" borderId="69" xfId="67" applyBorder="1">
      <alignment/>
      <protection/>
    </xf>
    <xf numFmtId="0" fontId="5" fillId="0" borderId="67" xfId="67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7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0" xfId="67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7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0" xfId="67" applyFont="1" applyFill="1" applyBorder="1" applyAlignment="1">
      <alignment horizontal="right" vertical="center" shrinkToFit="1"/>
      <protection/>
    </xf>
    <xf numFmtId="0" fontId="0" fillId="34" borderId="28" xfId="67" applyFont="1" applyFill="1" applyBorder="1" applyAlignment="1">
      <alignment horizontal="right" vertical="center" shrinkToFit="1"/>
      <protection/>
    </xf>
    <xf numFmtId="0" fontId="0" fillId="0" borderId="71" xfId="0" applyFont="1" applyFill="1" applyBorder="1" applyAlignment="1">
      <alignment horizontal="center" vertical="center" shrinkToFit="1"/>
    </xf>
    <xf numFmtId="0" fontId="0" fillId="0" borderId="0" xfId="67" applyFont="1" applyFill="1" applyAlignment="1">
      <alignment horizontal="right" vertical="center" shrinkToFit="1"/>
      <protection/>
    </xf>
    <xf numFmtId="0" fontId="0" fillId="34" borderId="19" xfId="67" applyFont="1" applyFill="1" applyBorder="1" applyAlignment="1">
      <alignment horizontal="right" vertical="center" shrinkToFit="1"/>
      <protection/>
    </xf>
    <xf numFmtId="0" fontId="0" fillId="0" borderId="70" xfId="67" applyFont="1" applyFill="1" applyBorder="1" applyAlignment="1">
      <alignment horizontal="center" vertical="center" shrinkToFit="1"/>
      <protection/>
    </xf>
    <xf numFmtId="0" fontId="0" fillId="34" borderId="39" xfId="67" applyFont="1" applyFill="1" applyBorder="1" applyAlignment="1">
      <alignment horizontal="center" vertical="center" shrinkToFit="1"/>
      <protection/>
    </xf>
    <xf numFmtId="0" fontId="0" fillId="34" borderId="19" xfId="67" applyFont="1" applyFill="1" applyBorder="1" applyAlignment="1">
      <alignment horizontal="center" vertical="center" shrinkToFit="1"/>
      <protection/>
    </xf>
    <xf numFmtId="0" fontId="3" fillId="0" borderId="16" xfId="67" applyFont="1" applyFill="1" applyBorder="1" applyAlignment="1">
      <alignment horizontal="center" vertical="center" shrinkToFit="1"/>
      <protection/>
    </xf>
    <xf numFmtId="0" fontId="0" fillId="0" borderId="27" xfId="67" applyFont="1" applyFill="1" applyBorder="1" applyAlignment="1" applyProtection="1">
      <alignment shrinkToFit="1"/>
      <protection locked="0"/>
    </xf>
    <xf numFmtId="0" fontId="0" fillId="0" borderId="0" xfId="67" applyFont="1" applyFill="1" applyAlignment="1">
      <alignment horizontal="center" vertical="center" shrinkToFit="1"/>
      <protection/>
    </xf>
    <xf numFmtId="0" fontId="0" fillId="34" borderId="28" xfId="67" applyFont="1" applyFill="1" applyBorder="1" applyAlignment="1">
      <alignment horizontal="center" vertical="center" shrinkToFit="1"/>
      <protection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2" xfId="67" applyFont="1" applyFill="1" applyBorder="1" applyAlignment="1" applyProtection="1">
      <alignment vertical="center" shrinkToFit="1"/>
      <protection locked="0"/>
    </xf>
    <xf numFmtId="0" fontId="0" fillId="0" borderId="73" xfId="67" applyFont="1" applyFill="1" applyBorder="1" applyAlignment="1" applyProtection="1">
      <alignment vertical="center" shrinkToFit="1"/>
      <protection locked="0"/>
    </xf>
    <xf numFmtId="0" fontId="0" fillId="34" borderId="74" xfId="67" applyFont="1" applyFill="1" applyBorder="1" applyAlignment="1">
      <alignment horizontal="center" vertical="center" shrinkToFit="1"/>
      <protection/>
    </xf>
    <xf numFmtId="0" fontId="0" fillId="0" borderId="75" xfId="67" applyFont="1" applyFill="1" applyBorder="1" applyAlignment="1" applyProtection="1">
      <alignment vertical="center" shrinkToFit="1"/>
      <protection locked="0"/>
    </xf>
    <xf numFmtId="0" fontId="0" fillId="0" borderId="72" xfId="67" applyFont="1" applyFill="1" applyBorder="1" applyAlignment="1" applyProtection="1">
      <alignment horizontal="right" vertical="center" shrinkToFit="1"/>
      <protection locked="0"/>
    </xf>
    <xf numFmtId="0" fontId="0" fillId="34" borderId="0" xfId="67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7" applyFont="1" applyFill="1" applyBorder="1" applyAlignment="1" applyProtection="1">
      <alignment horizontal="right" vertical="center" shrinkToFit="1"/>
      <protection locked="0"/>
    </xf>
    <xf numFmtId="0" fontId="0" fillId="0" borderId="27" xfId="67" applyFont="1" applyFill="1" applyBorder="1" applyAlignment="1" applyProtection="1">
      <alignment horizontal="right" vertical="center" shrinkToFit="1"/>
      <protection locked="0"/>
    </xf>
    <xf numFmtId="0" fontId="0" fillId="0" borderId="31" xfId="67" applyFont="1" applyFill="1" applyBorder="1" applyAlignment="1" applyProtection="1">
      <alignment horizontal="right" vertical="center" shrinkToFit="1"/>
      <protection locked="0"/>
    </xf>
    <xf numFmtId="0" fontId="0" fillId="0" borderId="0" xfId="67" applyFont="1" applyAlignment="1">
      <alignment horizontal="right" shrinkToFit="1"/>
      <protection/>
    </xf>
    <xf numFmtId="0" fontId="0" fillId="33" borderId="0" xfId="67" applyFont="1" applyFill="1" applyAlignment="1">
      <alignment shrinkToFit="1"/>
      <protection/>
    </xf>
    <xf numFmtId="0" fontId="0" fillId="0" borderId="0" xfId="67" applyFont="1" applyFill="1" applyAlignment="1">
      <alignment shrinkToFit="1"/>
      <protection/>
    </xf>
    <xf numFmtId="0" fontId="0" fillId="0" borderId="27" xfId="0" applyFont="1" applyFill="1" applyBorder="1" applyAlignment="1">
      <alignment horizontal="right"/>
    </xf>
    <xf numFmtId="0" fontId="0" fillId="0" borderId="0" xfId="67" applyFont="1" applyFill="1" applyBorder="1">
      <alignment/>
      <protection/>
    </xf>
    <xf numFmtId="0" fontId="0" fillId="0" borderId="33" xfId="67" applyFont="1" applyFill="1" applyBorder="1" applyAlignment="1" applyProtection="1">
      <alignment horizontal="right" vertical="center" shrinkToFit="1"/>
      <protection locked="0"/>
    </xf>
    <xf numFmtId="0" fontId="0" fillId="0" borderId="34" xfId="67" applyFont="1" applyFill="1" applyBorder="1" applyAlignment="1">
      <alignment horizontal="right" shrinkToFit="1"/>
      <protection/>
    </xf>
    <xf numFmtId="0" fontId="0" fillId="0" borderId="76" xfId="67" applyFont="1" applyFill="1" applyBorder="1" applyAlignment="1">
      <alignment vertical="center" shrinkToFit="1"/>
      <protection/>
    </xf>
    <xf numFmtId="0" fontId="0" fillId="34" borderId="27" xfId="67" applyFont="1" applyFill="1" applyBorder="1" applyAlignment="1" applyProtection="1">
      <alignment vertical="center" shrinkToFit="1"/>
      <protection locked="0"/>
    </xf>
    <xf numFmtId="0" fontId="0" fillId="34" borderId="37" xfId="67" applyFont="1" applyFill="1" applyBorder="1" applyAlignment="1" applyProtection="1">
      <alignment vertical="center" shrinkToFit="1"/>
      <protection locked="0"/>
    </xf>
    <xf numFmtId="0" fontId="0" fillId="34" borderId="27" xfId="67" applyFont="1" applyFill="1" applyBorder="1" applyAlignment="1" applyProtection="1">
      <alignment horizontal="right" vertical="center" shrinkToFit="1"/>
      <protection locked="0"/>
    </xf>
    <xf numFmtId="0" fontId="0" fillId="0" borderId="77" xfId="67" applyFont="1" applyFill="1" applyBorder="1" applyAlignment="1" applyProtection="1">
      <alignment vertical="center" shrinkToFit="1"/>
      <protection locked="0"/>
    </xf>
    <xf numFmtId="0" fontId="0" fillId="0" borderId="70" xfId="67" applyFont="1" applyFill="1" applyBorder="1" applyAlignment="1">
      <alignment horizontal="center" vertical="center"/>
      <protection/>
    </xf>
    <xf numFmtId="0" fontId="0" fillId="34" borderId="19" xfId="67" applyFont="1" applyFill="1" applyBorder="1" applyAlignment="1">
      <alignment horizontal="center" vertical="center"/>
      <protection/>
    </xf>
    <xf numFmtId="0" fontId="0" fillId="0" borderId="27" xfId="67" applyFont="1" applyFill="1" applyBorder="1" applyAlignment="1" applyProtection="1">
      <alignment vertical="center"/>
      <protection locked="0"/>
    </xf>
    <xf numFmtId="0" fontId="0" fillId="33" borderId="27" xfId="67" applyFont="1" applyFill="1" applyBorder="1" applyAlignment="1" applyProtection="1">
      <alignment vertical="center"/>
      <protection locked="0"/>
    </xf>
    <xf numFmtId="0" fontId="0" fillId="34" borderId="39" xfId="67" applyFont="1" applyFill="1" applyBorder="1" applyAlignment="1">
      <alignment horizontal="center" vertical="center"/>
      <protection/>
    </xf>
    <xf numFmtId="0" fontId="0" fillId="33" borderId="37" xfId="67" applyFont="1" applyFill="1" applyBorder="1" applyAlignment="1" applyProtection="1">
      <alignment vertical="center"/>
      <protection locked="0"/>
    </xf>
    <xf numFmtId="0" fontId="0" fillId="0" borderId="70" xfId="67" applyFont="1" applyFill="1" applyBorder="1" applyAlignment="1">
      <alignment horizontal="center" vertical="center"/>
      <protection/>
    </xf>
    <xf numFmtId="0" fontId="0" fillId="0" borderId="78" xfId="67" applyFont="1" applyFill="1" applyBorder="1" applyAlignment="1" applyProtection="1">
      <alignment vertical="center" shrinkToFit="1"/>
      <protection locked="0"/>
    </xf>
    <xf numFmtId="0" fontId="0" fillId="34" borderId="0" xfId="67" applyFont="1" applyFill="1" applyAlignment="1">
      <alignment shrinkToFit="1"/>
      <protection/>
    </xf>
    <xf numFmtId="0" fontId="0" fillId="0" borderId="0" xfId="67" applyFont="1" applyAlignment="1">
      <alignment shrinkToFit="1"/>
      <protection/>
    </xf>
    <xf numFmtId="0" fontId="0" fillId="0" borderId="2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Alignment="1">
      <alignment shrinkToFit="1"/>
    </xf>
    <xf numFmtId="0" fontId="0" fillId="0" borderId="72" xfId="0" applyFill="1" applyBorder="1" applyAlignment="1">
      <alignment/>
    </xf>
    <xf numFmtId="0" fontId="0" fillId="0" borderId="27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7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77" xfId="0" applyFill="1" applyBorder="1" applyAlignment="1">
      <alignment/>
    </xf>
    <xf numFmtId="0" fontId="0" fillId="0" borderId="77" xfId="67" applyFont="1" applyFill="1" applyBorder="1" applyAlignment="1" applyProtection="1">
      <alignment horizontal="right" vertical="center" shrinkToFit="1"/>
      <protection locked="0"/>
    </xf>
    <xf numFmtId="0" fontId="0" fillId="0" borderId="79" xfId="67" applyFont="1" applyFill="1" applyBorder="1" applyAlignment="1" applyProtection="1">
      <alignment vertical="center" shrinkToFit="1"/>
      <protection locked="0"/>
    </xf>
    <xf numFmtId="0" fontId="0" fillId="0" borderId="80" xfId="67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0" xfId="67" applyFont="1" applyFill="1" applyBorder="1" applyAlignment="1">
      <alignment horizontal="center" vertical="center" shrinkToFit="1"/>
      <protection/>
    </xf>
    <xf numFmtId="0" fontId="0" fillId="0" borderId="70" xfId="67" applyFont="1" applyFill="1" applyBorder="1" applyAlignment="1">
      <alignment horizontal="right" vertical="center" shrinkToFit="1"/>
      <protection/>
    </xf>
    <xf numFmtId="0" fontId="0" fillId="34" borderId="18" xfId="67" applyFont="1" applyFill="1" applyBorder="1" applyAlignment="1">
      <alignment horizontal="center" vertical="center" shrinkToFit="1"/>
      <protection/>
    </xf>
    <xf numFmtId="0" fontId="0" fillId="34" borderId="19" xfId="67" applyFont="1" applyFill="1" applyBorder="1" applyAlignment="1">
      <alignment vertical="center" shrinkToFit="1"/>
      <protection/>
    </xf>
    <xf numFmtId="0" fontId="0" fillId="34" borderId="20" xfId="67" applyFont="1" applyFill="1" applyBorder="1" applyAlignment="1">
      <alignment vertical="center" shrinkToFit="1"/>
      <protection/>
    </xf>
    <xf numFmtId="0" fontId="0" fillId="34" borderId="21" xfId="67" applyFont="1" applyFill="1" applyBorder="1" applyAlignment="1">
      <alignment horizontal="center" vertical="center" shrinkToFit="1"/>
      <protection/>
    </xf>
    <xf numFmtId="0" fontId="0" fillId="34" borderId="19" xfId="67" applyFont="1" applyFill="1" applyBorder="1" applyAlignment="1">
      <alignment horizontal="center" vertical="center" shrinkToFit="1"/>
      <protection/>
    </xf>
    <xf numFmtId="0" fontId="0" fillId="34" borderId="39" xfId="67" applyFont="1" applyFill="1" applyBorder="1" applyAlignment="1">
      <alignment horizontal="center" vertical="center" shrinkToFit="1"/>
      <protection/>
    </xf>
    <xf numFmtId="0" fontId="0" fillId="0" borderId="10" xfId="67" applyFont="1" applyFill="1" applyBorder="1" applyAlignment="1">
      <alignment vertical="center" shrinkToFit="1"/>
      <protection/>
    </xf>
    <xf numFmtId="0" fontId="0" fillId="0" borderId="81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27" xfId="67" applyFont="1" applyFill="1" applyBorder="1" applyAlignment="1">
      <alignment vertical="center" shrinkToFit="1"/>
      <protection/>
    </xf>
    <xf numFmtId="0" fontId="0" fillId="0" borderId="37" xfId="67" applyFont="1" applyFill="1" applyBorder="1" applyAlignment="1" applyProtection="1">
      <alignment vertical="center" shrinkToFit="1"/>
      <protection locked="0"/>
    </xf>
    <xf numFmtId="0" fontId="0" fillId="0" borderId="0" xfId="67" applyFont="1" applyFill="1" applyBorder="1" applyAlignment="1">
      <alignment shrinkToFit="1"/>
      <protection/>
    </xf>
    <xf numFmtId="0" fontId="0" fillId="0" borderId="0" xfId="67" applyFont="1" applyFill="1" applyBorder="1" applyAlignment="1">
      <alignment vertical="center" shrinkToFit="1"/>
      <protection/>
    </xf>
    <xf numFmtId="0" fontId="0" fillId="0" borderId="0" xfId="67" applyFont="1" applyFill="1" applyAlignment="1">
      <alignment horizontal="right" shrinkToFit="1"/>
      <protection/>
    </xf>
    <xf numFmtId="0" fontId="0" fillId="0" borderId="0" xfId="67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2" xfId="67" applyFont="1" applyFill="1" applyBorder="1" applyAlignment="1">
      <alignment shrinkToFit="1"/>
      <protection/>
    </xf>
    <xf numFmtId="0" fontId="0" fillId="0" borderId="27" xfId="0" applyFill="1" applyBorder="1" applyAlignment="1">
      <alignment horizontal="right"/>
    </xf>
    <xf numFmtId="0" fontId="0" fillId="0" borderId="83" xfId="0" applyFill="1" applyBorder="1" applyAlignment="1">
      <alignment/>
    </xf>
    <xf numFmtId="0" fontId="0" fillId="0" borderId="27" xfId="68" applyNumberFormat="1" applyFont="1" applyFill="1" applyBorder="1" applyAlignment="1" applyProtection="1">
      <alignment horizontal="left" vertical="center" shrinkToFit="1"/>
      <protection/>
    </xf>
    <xf numFmtId="0" fontId="0" fillId="0" borderId="25" xfId="68" applyNumberFormat="1" applyFont="1" applyFill="1" applyBorder="1" applyAlignment="1" applyProtection="1">
      <alignment horizontal="left" vertical="center" shrinkToFit="1"/>
      <protection/>
    </xf>
    <xf numFmtId="0" fontId="0" fillId="0" borderId="83" xfId="67" applyFont="1" applyFill="1" applyBorder="1" applyAlignment="1" applyProtection="1">
      <alignment shrinkToFit="1"/>
      <protection locked="0"/>
    </xf>
    <xf numFmtId="0" fontId="0" fillId="34" borderId="84" xfId="67" applyFont="1" applyFill="1" applyBorder="1" applyAlignment="1">
      <alignment vertical="center" shrinkToFit="1"/>
      <protection/>
    </xf>
    <xf numFmtId="0" fontId="0" fillId="0" borderId="85" xfId="67" applyFont="1" applyFill="1" applyBorder="1" applyAlignment="1">
      <alignment vertical="center" shrinkToFit="1"/>
      <protection/>
    </xf>
    <xf numFmtId="0" fontId="0" fillId="0" borderId="81" xfId="67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vertical="center" shrinkToFit="1"/>
    </xf>
    <xf numFmtId="0" fontId="0" fillId="0" borderId="87" xfId="67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1" xfId="0" applyFont="1" applyFill="1" applyBorder="1" applyAlignment="1">
      <alignment shrinkToFit="1"/>
    </xf>
    <xf numFmtId="0" fontId="0" fillId="0" borderId="83" xfId="67" applyFont="1" applyFill="1" applyBorder="1" applyAlignment="1" applyProtection="1">
      <alignment vertical="center"/>
      <protection locked="0"/>
    </xf>
    <xf numFmtId="0" fontId="0" fillId="0" borderId="88" xfId="67" applyFont="1" applyFill="1" applyBorder="1" applyAlignment="1">
      <alignment vertical="center" shrinkToFit="1"/>
      <protection/>
    </xf>
    <xf numFmtId="0" fontId="0" fillId="0" borderId="89" xfId="67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>
      <alignment vertical="center"/>
    </xf>
    <xf numFmtId="0" fontId="0" fillId="0" borderId="30" xfId="68" applyNumberFormat="1" applyFont="1" applyFill="1" applyBorder="1" applyAlignment="1" applyProtection="1">
      <alignment horizontal="left" vertical="center" shrinkToFit="1"/>
      <protection/>
    </xf>
    <xf numFmtId="0" fontId="0" fillId="34" borderId="90" xfId="67" applyFont="1" applyFill="1" applyBorder="1" applyAlignment="1">
      <alignment vertical="center" shrinkToFit="1"/>
      <protection/>
    </xf>
    <xf numFmtId="0" fontId="0" fillId="0" borderId="11" xfId="67" applyFont="1" applyFill="1" applyBorder="1" applyAlignment="1">
      <alignment horizontal="left" vertical="center" shrinkToFit="1"/>
      <protection/>
    </xf>
    <xf numFmtId="0" fontId="0" fillId="34" borderId="91" xfId="67" applyFont="1" applyFill="1" applyBorder="1" applyAlignment="1">
      <alignment vertical="center" shrinkToFit="1"/>
      <protection/>
    </xf>
    <xf numFmtId="0" fontId="0" fillId="0" borderId="92" xfId="67" applyFont="1" applyFill="1" applyBorder="1" applyAlignment="1">
      <alignment shrinkToFit="1"/>
      <protection/>
    </xf>
    <xf numFmtId="0" fontId="0" fillId="0" borderId="82" xfId="67" applyFont="1" applyFill="1" applyBorder="1" applyAlignment="1">
      <alignment vertical="center" shrinkToFit="1"/>
      <protection/>
    </xf>
    <xf numFmtId="0" fontId="0" fillId="0" borderId="91" xfId="67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7" applyFont="1" applyFill="1" applyBorder="1" applyAlignment="1">
      <alignment horizontal="center" vertical="center" shrinkToFit="1"/>
      <protection/>
    </xf>
    <xf numFmtId="0" fontId="0" fillId="0" borderId="0" xfId="67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7" applyFont="1" applyFill="1" applyAlignment="1">
      <alignment horizontal="center" shrinkToFit="1"/>
      <protection/>
    </xf>
    <xf numFmtId="0" fontId="0" fillId="0" borderId="10" xfId="67" applyFont="1" applyFill="1" applyBorder="1" applyAlignment="1">
      <alignment horizontal="center" vertical="center" shrinkToFit="1"/>
      <protection/>
    </xf>
    <xf numFmtId="0" fontId="0" fillId="0" borderId="0" xfId="67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5" xfId="67" applyFont="1" applyFill="1" applyBorder="1" applyAlignment="1">
      <alignment horizontal="left" vertical="center" shrinkToFit="1"/>
      <protection/>
    </xf>
    <xf numFmtId="0" fontId="0" fillId="34" borderId="93" xfId="67" applyFont="1" applyFill="1" applyBorder="1" applyAlignment="1">
      <alignment vertical="center" shrinkToFit="1"/>
      <protection/>
    </xf>
    <xf numFmtId="0" fontId="0" fillId="34" borderId="0" xfId="67" applyFont="1" applyFill="1" applyBorder="1" applyAlignment="1">
      <alignment horizontal="right" shrinkToFit="1"/>
      <protection/>
    </xf>
    <xf numFmtId="0" fontId="9" fillId="34" borderId="94" xfId="67" applyFont="1" applyFill="1" applyBorder="1" applyAlignment="1">
      <alignment horizontal="center" vertical="center" shrinkToFit="1"/>
      <protection/>
    </xf>
    <xf numFmtId="0" fontId="0" fillId="0" borderId="37" xfId="67" applyFont="1" applyFill="1" applyBorder="1" applyAlignment="1">
      <alignment vertical="center" shrinkToFit="1"/>
      <protection/>
    </xf>
    <xf numFmtId="0" fontId="0" fillId="34" borderId="95" xfId="67" applyFont="1" applyFill="1" applyBorder="1" applyAlignment="1">
      <alignment vertical="center" shrinkToFit="1"/>
      <protection/>
    </xf>
    <xf numFmtId="0" fontId="0" fillId="0" borderId="27" xfId="0" applyFont="1" applyFill="1" applyBorder="1" applyAlignment="1">
      <alignment shrinkToFit="1"/>
    </xf>
    <xf numFmtId="0" fontId="0" fillId="0" borderId="73" xfId="68" applyNumberFormat="1" applyFont="1" applyFill="1" applyBorder="1" applyAlignment="1">
      <alignment horizontal="right" vertical="center" shrinkToFit="1"/>
      <protection/>
    </xf>
    <xf numFmtId="0" fontId="0" fillId="0" borderId="96" xfId="67" applyFont="1" applyFill="1" applyBorder="1" applyAlignment="1" applyProtection="1">
      <alignment vertical="center" shrinkToFit="1"/>
      <protection locked="0"/>
    </xf>
    <xf numFmtId="0" fontId="0" fillId="0" borderId="83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1" xfId="68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68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Fill="1" applyBorder="1" applyAlignment="1">
      <alignment horizontal="right" vertical="center" shrinkToFit="1"/>
    </xf>
    <xf numFmtId="0" fontId="0" fillId="0" borderId="27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68" applyNumberFormat="1" applyFont="1" applyFill="1" applyBorder="1" applyAlignment="1" applyProtection="1">
      <alignment vertical="center" shrinkToFit="1"/>
      <protection/>
    </xf>
    <xf numFmtId="0" fontId="0" fillId="0" borderId="97" xfId="0" applyFont="1" applyFill="1" applyBorder="1" applyAlignment="1">
      <alignment horizontal="center" vertical="center" shrinkToFit="1"/>
    </xf>
    <xf numFmtId="0" fontId="9" fillId="34" borderId="98" xfId="67" applyFont="1" applyFill="1" applyBorder="1" applyAlignment="1">
      <alignment horizontal="center" vertical="center" shrinkToFit="1"/>
      <protection/>
    </xf>
    <xf numFmtId="0" fontId="0" fillId="34" borderId="99" xfId="67" applyFont="1" applyFill="1" applyBorder="1" applyAlignment="1">
      <alignment vertical="center" shrinkToFit="1"/>
      <protection/>
    </xf>
    <xf numFmtId="0" fontId="0" fillId="0" borderId="30" xfId="67" applyFont="1" applyFill="1" applyBorder="1" applyAlignment="1">
      <alignment horizontal="left" vertical="center" shrinkToFit="1"/>
      <protection/>
    </xf>
    <xf numFmtId="0" fontId="0" fillId="0" borderId="27" xfId="67" applyFont="1" applyFill="1" applyBorder="1" applyAlignment="1">
      <alignment horizontal="left" vertical="center" shrinkToFit="1"/>
      <protection/>
    </xf>
    <xf numFmtId="0" fontId="0" fillId="0" borderId="25" xfId="67" applyFont="1" applyFill="1" applyBorder="1" applyAlignment="1">
      <alignment horizontal="left" vertical="center" shrinkToFit="1"/>
      <protection/>
    </xf>
    <xf numFmtId="0" fontId="0" fillId="0" borderId="27" xfId="0" applyFill="1" applyBorder="1" applyAlignment="1">
      <alignment horizontal="left" vertical="center" shrinkToFit="1"/>
    </xf>
    <xf numFmtId="0" fontId="0" fillId="0" borderId="25" xfId="0" applyNumberFormat="1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31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0" fontId="0" fillId="0" borderId="25" xfId="67" applyFont="1" applyFill="1" applyBorder="1" applyAlignment="1">
      <alignment horizontal="left" vertical="center" shrinkToFit="1"/>
      <protection/>
    </xf>
    <xf numFmtId="0" fontId="0" fillId="0" borderId="100" xfId="0" applyFill="1" applyBorder="1" applyAlignment="1">
      <alignment horizontal="left" vertical="center" shrinkToFit="1"/>
    </xf>
    <xf numFmtId="0" fontId="0" fillId="0" borderId="31" xfId="68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27" xfId="68" applyNumberFormat="1" applyFont="1" applyFill="1" applyBorder="1" applyAlignment="1" applyProtection="1">
      <alignment vertical="center" shrinkToFit="1"/>
      <protection/>
    </xf>
    <xf numFmtId="0" fontId="0" fillId="0" borderId="11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1" xfId="67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31" xfId="67" applyFont="1" applyFill="1" applyBorder="1" applyAlignment="1">
      <alignment horizontal="left" vertical="center" shrinkToFit="1"/>
      <protection/>
    </xf>
    <xf numFmtId="0" fontId="0" fillId="0" borderId="11" xfId="67" applyFont="1" applyFill="1" applyBorder="1" applyAlignment="1">
      <alignment horizontal="left" vertical="center" shrinkToFit="1"/>
      <protection/>
    </xf>
    <xf numFmtId="0" fontId="0" fillId="0" borderId="27" xfId="67" applyFont="1" applyFill="1" applyBorder="1" applyAlignment="1">
      <alignment horizontal="left" vertical="center" shrinkToFit="1"/>
      <protection/>
    </xf>
    <xf numFmtId="0" fontId="0" fillId="0" borderId="77" xfId="0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31" xfId="68" applyFont="1" applyFill="1" applyBorder="1" applyAlignment="1">
      <alignment horizontal="left" vertical="center" shrinkToFit="1"/>
      <protection/>
    </xf>
    <xf numFmtId="0" fontId="0" fillId="0" borderId="36" xfId="67" applyFont="1" applyFill="1" applyBorder="1" applyAlignment="1" applyProtection="1">
      <alignment horizontal="left" vertical="center" shrinkToFit="1"/>
      <protection locked="0"/>
    </xf>
    <xf numFmtId="0" fontId="0" fillId="0" borderId="101" xfId="0" applyNumberFormat="1" applyFont="1" applyFill="1" applyBorder="1" applyAlignment="1" applyProtection="1">
      <alignment vertical="center" shrinkToFit="1"/>
      <protection/>
    </xf>
    <xf numFmtId="0" fontId="0" fillId="0" borderId="27" xfId="0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 shrinkToFit="1"/>
    </xf>
    <xf numFmtId="0" fontId="0" fillId="0" borderId="11" xfId="68" applyFont="1" applyFill="1" applyBorder="1" applyAlignment="1">
      <alignment horizontal="left" vertical="center" shrinkToFit="1"/>
      <protection/>
    </xf>
    <xf numFmtId="0" fontId="0" fillId="0" borderId="11" xfId="0" applyFill="1" applyBorder="1" applyAlignment="1">
      <alignment horizontal="left" vertical="center"/>
    </xf>
    <xf numFmtId="0" fontId="0" fillId="0" borderId="37" xfId="67" applyFont="1" applyFill="1" applyBorder="1" applyAlignment="1">
      <alignment horizontal="left" vertical="center"/>
      <protection/>
    </xf>
    <xf numFmtId="0" fontId="0" fillId="0" borderId="27" xfId="67" applyFont="1" applyFill="1" applyBorder="1" applyAlignment="1">
      <alignment horizontal="left" vertical="center"/>
      <protection/>
    </xf>
    <xf numFmtId="0" fontId="0" fillId="0" borderId="27" xfId="67" applyFont="1" applyFill="1" applyBorder="1" applyAlignment="1">
      <alignment horizontal="left" vertical="center"/>
      <protection/>
    </xf>
    <xf numFmtId="0" fontId="0" fillId="0" borderId="102" xfId="67" applyFont="1" applyFill="1" applyBorder="1" applyAlignment="1">
      <alignment horizontal="left" vertical="center"/>
      <protection/>
    </xf>
    <xf numFmtId="0" fontId="0" fillId="0" borderId="77" xfId="67" applyFont="1" applyFill="1" applyBorder="1" applyAlignment="1">
      <alignment horizontal="left" vertical="center"/>
      <protection/>
    </xf>
    <xf numFmtId="0" fontId="0" fillId="0" borderId="37" xfId="67" applyFont="1" applyFill="1" applyBorder="1" applyAlignment="1">
      <alignment horizontal="left" vertical="center"/>
      <protection/>
    </xf>
    <xf numFmtId="0" fontId="0" fillId="0" borderId="26" xfId="67" applyFont="1" applyFill="1" applyBorder="1" applyAlignment="1">
      <alignment horizontal="left" vertical="center"/>
      <protection/>
    </xf>
    <xf numFmtId="0" fontId="0" fillId="0" borderId="27" xfId="0" applyFill="1" applyBorder="1" applyAlignment="1">
      <alignment vertical="center"/>
    </xf>
    <xf numFmtId="0" fontId="0" fillId="0" borderId="102" xfId="0" applyFont="1" applyFill="1" applyBorder="1" applyAlignment="1">
      <alignment vertical="center" shrinkToFit="1"/>
    </xf>
    <xf numFmtId="0" fontId="0" fillId="0" borderId="11" xfId="67" applyFont="1" applyFill="1" applyBorder="1" applyAlignment="1">
      <alignment horizontal="left" vertical="center" shrinkToFit="1"/>
      <protection/>
    </xf>
    <xf numFmtId="0" fontId="0" fillId="0" borderId="81" xfId="67" applyFont="1" applyFill="1" applyBorder="1" applyAlignment="1">
      <alignment horizontal="left" vertical="center" shrinkToFit="1"/>
      <protection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103" xfId="67" applyFont="1" applyFill="1" applyBorder="1" applyAlignment="1" applyProtection="1">
      <alignment vertical="center" shrinkToFit="1"/>
      <protection locked="0"/>
    </xf>
    <xf numFmtId="0" fontId="0" fillId="0" borderId="104" xfId="67" applyFont="1" applyFill="1" applyBorder="1" applyAlignment="1" applyProtection="1">
      <alignment vertical="center" shrinkToFit="1"/>
      <protection locked="0"/>
    </xf>
    <xf numFmtId="0" fontId="0" fillId="0" borderId="31" xfId="67" applyFont="1" applyFill="1" applyBorder="1" applyAlignment="1" applyProtection="1">
      <alignment vertical="center" shrinkToFit="1"/>
      <protection locked="0"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0" fontId="0" fillId="0" borderId="105" xfId="67" applyFont="1" applyFill="1" applyBorder="1" applyAlignment="1" applyProtection="1">
      <alignment vertical="center" shrinkToFit="1"/>
      <protection locked="0"/>
    </xf>
    <xf numFmtId="0" fontId="0" fillId="0" borderId="106" xfId="0" applyFont="1" applyFill="1" applyBorder="1" applyAlignment="1">
      <alignment shrinkToFit="1"/>
    </xf>
    <xf numFmtId="0" fontId="0" fillId="0" borderId="27" xfId="68" applyNumberFormat="1" applyFont="1" applyFill="1" applyBorder="1" applyAlignment="1" applyProtection="1">
      <alignment horizontal="left" vertical="center" shrinkToFit="1"/>
      <protection/>
    </xf>
    <xf numFmtId="0" fontId="0" fillId="0" borderId="83" xfId="67" applyFont="1" applyFill="1" applyBorder="1" applyAlignment="1" applyProtection="1">
      <alignment vertical="center" shrinkToFit="1"/>
      <protection locked="0"/>
    </xf>
    <xf numFmtId="0" fontId="0" fillId="0" borderId="26" xfId="0" applyFill="1" applyBorder="1" applyAlignment="1">
      <alignment horizontal="left" vertical="center" shrinkToFit="1"/>
    </xf>
    <xf numFmtId="0" fontId="0" fillId="0" borderId="107" xfId="67" applyFont="1" applyFill="1" applyBorder="1" applyAlignment="1">
      <alignment horizontal="center" vertical="center" shrinkToFit="1"/>
      <protection/>
    </xf>
    <xf numFmtId="0" fontId="0" fillId="0" borderId="108" xfId="67" applyFont="1" applyFill="1" applyBorder="1" applyAlignment="1">
      <alignment horizontal="center" vertical="center" shrinkToFit="1"/>
      <protection/>
    </xf>
    <xf numFmtId="0" fontId="0" fillId="0" borderId="105" xfId="67" applyFont="1" applyFill="1" applyBorder="1" applyAlignment="1" applyProtection="1">
      <alignment horizontal="right" vertical="center" shrinkToFit="1"/>
      <protection locked="0"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73" xfId="0" applyFont="1" applyFill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shrinkToFit="1"/>
    </xf>
    <xf numFmtId="0" fontId="0" fillId="0" borderId="81" xfId="0" applyFont="1" applyFill="1" applyBorder="1" applyAlignment="1">
      <alignment horizontal="left" shrinkToFit="1"/>
    </xf>
    <xf numFmtId="0" fontId="0" fillId="0" borderId="100" xfId="0" applyNumberForma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109" xfId="67" applyFont="1" applyFill="1" applyBorder="1" applyAlignment="1" applyProtection="1">
      <alignment vertical="center" shrinkToFit="1"/>
      <protection locked="0"/>
    </xf>
    <xf numFmtId="0" fontId="0" fillId="0" borderId="33" xfId="67" applyFont="1" applyFill="1" applyBorder="1" applyAlignment="1" applyProtection="1">
      <alignment vertical="center" shrinkToFit="1"/>
      <protection locked="0"/>
    </xf>
    <xf numFmtId="0" fontId="0" fillId="0" borderId="73" xfId="0" applyFill="1" applyBorder="1" applyAlignment="1">
      <alignment/>
    </xf>
    <xf numFmtId="0" fontId="0" fillId="0" borderId="27" xfId="0" applyFont="1" applyFill="1" applyBorder="1" applyAlignment="1">
      <alignment vertical="center" shrinkToFit="1"/>
    </xf>
    <xf numFmtId="0" fontId="0" fillId="0" borderId="11" xfId="67" applyFont="1" applyFill="1" applyBorder="1" applyAlignment="1">
      <alignment vertical="center" shrinkToFit="1"/>
      <protection/>
    </xf>
    <xf numFmtId="0" fontId="0" fillId="0" borderId="30" xfId="0" applyFill="1" applyBorder="1" applyAlignment="1">
      <alignment horizontal="left" vertical="center" shrinkToFit="1"/>
    </xf>
    <xf numFmtId="0" fontId="0" fillId="0" borderId="77" xfId="0" applyFont="1" applyFill="1" applyBorder="1" applyAlignment="1">
      <alignment horizontal="center"/>
    </xf>
    <xf numFmtId="0" fontId="0" fillId="0" borderId="80" xfId="0" applyFont="1" applyFill="1" applyBorder="1" applyAlignment="1">
      <alignment/>
    </xf>
    <xf numFmtId="0" fontId="0" fillId="0" borderId="31" xfId="67" applyFont="1" applyFill="1" applyBorder="1" applyAlignment="1">
      <alignment horizontal="left" vertical="center"/>
      <protection/>
    </xf>
    <xf numFmtId="0" fontId="0" fillId="0" borderId="73" xfId="67" applyFont="1" applyFill="1" applyBorder="1" applyAlignment="1" applyProtection="1">
      <alignment vertical="center"/>
      <protection locked="0"/>
    </xf>
    <xf numFmtId="0" fontId="0" fillId="0" borderId="75" xfId="0" applyFill="1" applyBorder="1" applyAlignment="1">
      <alignment/>
    </xf>
    <xf numFmtId="0" fontId="0" fillId="0" borderId="81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68" applyNumberFormat="1" applyFont="1" applyFill="1" applyBorder="1" applyAlignment="1" applyProtection="1">
      <alignment vertical="center" shrinkToFit="1"/>
      <protection/>
    </xf>
    <xf numFmtId="0" fontId="0" fillId="0" borderId="102" xfId="0" applyNumberFormat="1" applyFill="1" applyBorder="1" applyAlignment="1">
      <alignment horizontal="left" vertical="center" shrinkToFit="1"/>
    </xf>
    <xf numFmtId="0" fontId="0" fillId="0" borderId="89" xfId="67" applyFont="1" applyFill="1" applyBorder="1" applyAlignment="1" applyProtection="1">
      <alignment horizontal="right" vertical="center"/>
      <protection locked="0"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67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/>
    </xf>
    <xf numFmtId="0" fontId="0" fillId="0" borderId="106" xfId="0" applyNumberFormat="1" applyFont="1" applyFill="1" applyBorder="1" applyAlignment="1" applyProtection="1">
      <alignment horizontal="left" vertical="center" shrinkToFit="1"/>
      <protection/>
    </xf>
    <xf numFmtId="0" fontId="0" fillId="0" borderId="101" xfId="0" applyFill="1" applyBorder="1" applyAlignment="1">
      <alignment vertical="center" shrinkToFit="1"/>
    </xf>
    <xf numFmtId="0" fontId="0" fillId="0" borderId="110" xfId="0" applyNumberFormat="1" applyFill="1" applyBorder="1" applyAlignment="1">
      <alignment vertical="center" shrinkToFit="1"/>
    </xf>
    <xf numFmtId="0" fontId="0" fillId="0" borderId="111" xfId="67" applyFont="1" applyFill="1" applyBorder="1" applyAlignment="1">
      <alignment horizontal="left" vertical="center" shrinkToFit="1"/>
      <protection/>
    </xf>
    <xf numFmtId="0" fontId="0" fillId="0" borderId="27" xfId="0" applyFont="1" applyFill="1" applyBorder="1" applyAlignment="1">
      <alignment/>
    </xf>
    <xf numFmtId="0" fontId="0" fillId="0" borderId="103" xfId="67" applyFont="1" applyFill="1" applyBorder="1" applyAlignment="1">
      <alignment horizontal="left" vertical="center" shrinkToFit="1"/>
      <protection/>
    </xf>
    <xf numFmtId="0" fontId="0" fillId="0" borderId="27" xfId="67" applyFont="1" applyFill="1" applyBorder="1" applyAlignment="1" applyProtection="1">
      <alignment shrinkToFit="1"/>
      <protection locked="0"/>
    </xf>
    <xf numFmtId="0" fontId="0" fillId="0" borderId="99" xfId="0" applyFont="1" applyFill="1" applyBorder="1" applyAlignment="1">
      <alignment shrinkToFit="1"/>
    </xf>
    <xf numFmtId="0" fontId="0" fillId="0" borderId="112" xfId="67" applyFont="1" applyFill="1" applyBorder="1" applyAlignment="1" applyProtection="1">
      <alignment vertical="center" shrinkToFit="1"/>
      <protection locked="0"/>
    </xf>
    <xf numFmtId="0" fontId="0" fillId="0" borderId="72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113" xfId="67" applyFont="1" applyFill="1" applyBorder="1" applyAlignment="1" applyProtection="1">
      <alignment vertical="center" shrinkToFit="1"/>
      <protection locked="0"/>
    </xf>
    <xf numFmtId="0" fontId="0" fillId="0" borderId="114" xfId="67" applyFont="1" applyFill="1" applyBorder="1" applyAlignment="1" applyProtection="1">
      <alignment vertical="center" shrinkToFit="1"/>
      <protection locked="0"/>
    </xf>
    <xf numFmtId="0" fontId="0" fillId="0" borderId="114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15" xfId="0" applyFill="1" applyBorder="1" applyAlignment="1">
      <alignment/>
    </xf>
    <xf numFmtId="0" fontId="0" fillId="0" borderId="27" xfId="0" applyNumberFormat="1" applyFill="1" applyBorder="1" applyAlignment="1">
      <alignment horizontal="right" vertical="top" shrinkToFit="1"/>
    </xf>
    <xf numFmtId="0" fontId="0" fillId="0" borderId="37" xfId="0" applyFill="1" applyBorder="1" applyAlignment="1">
      <alignment vertical="center"/>
    </xf>
    <xf numFmtId="0" fontId="0" fillId="0" borderId="116" xfId="67" applyFont="1" applyFill="1" applyBorder="1" applyAlignment="1" applyProtection="1">
      <alignment horizontal="right" vertical="center" shrinkToFit="1"/>
      <protection locked="0"/>
    </xf>
    <xf numFmtId="0" fontId="0" fillId="0" borderId="116" xfId="0" applyFill="1" applyBorder="1" applyAlignment="1">
      <alignment/>
    </xf>
    <xf numFmtId="0" fontId="0" fillId="0" borderId="116" xfId="67" applyFont="1" applyFill="1" applyBorder="1" applyAlignment="1">
      <alignment vertical="center" shrinkToFit="1"/>
      <protection/>
    </xf>
    <xf numFmtId="0" fontId="0" fillId="0" borderId="117" xfId="67" applyFont="1" applyFill="1" applyBorder="1" applyAlignment="1" applyProtection="1">
      <alignment horizontal="right" vertical="center" shrinkToFit="1"/>
      <protection locked="0"/>
    </xf>
    <xf numFmtId="0" fontId="0" fillId="0" borderId="30" xfId="0" applyNumberFormat="1" applyFill="1" applyBorder="1" applyAlignment="1">
      <alignment horizontal="left" vertical="center" shrinkToFit="1"/>
    </xf>
    <xf numFmtId="0" fontId="0" fillId="0" borderId="0" xfId="68" applyNumberFormat="1" applyFont="1" applyFill="1" applyBorder="1" applyAlignment="1">
      <alignment horizontal="right" vertical="center" shrinkToFit="1"/>
      <protection/>
    </xf>
    <xf numFmtId="0" fontId="0" fillId="0" borderId="72" xfId="68" applyNumberFormat="1" applyFont="1" applyFill="1" applyBorder="1" applyAlignment="1">
      <alignment horizontal="right" vertical="center" shrinkToFit="1"/>
      <protection/>
    </xf>
    <xf numFmtId="0" fontId="0" fillId="0" borderId="37" xfId="0" applyFont="1" applyFill="1" applyBorder="1" applyAlignment="1">
      <alignment vertical="center" shrinkToFit="1"/>
    </xf>
    <xf numFmtId="0" fontId="0" fillId="0" borderId="77" xfId="67" applyFont="1" applyFill="1" applyBorder="1" applyAlignment="1">
      <alignment vertical="center" shrinkToFit="1"/>
      <protection/>
    </xf>
    <xf numFmtId="0" fontId="0" fillId="0" borderId="99" xfId="0" applyFill="1" applyBorder="1" applyAlignment="1">
      <alignment horizontal="left" vertical="center" shrinkToFit="1"/>
    </xf>
    <xf numFmtId="0" fontId="0" fillId="0" borderId="116" xfId="0" applyFill="1" applyBorder="1" applyAlignment="1">
      <alignment horizontal="right"/>
    </xf>
    <xf numFmtId="0" fontId="0" fillId="0" borderId="30" xfId="67" applyFont="1" applyFill="1" applyBorder="1" applyAlignment="1">
      <alignment horizontal="left" vertical="center" shrinkToFit="1"/>
      <protection/>
    </xf>
    <xf numFmtId="0" fontId="0" fillId="0" borderId="118" xfId="0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shrinkToFit="1"/>
    </xf>
    <xf numFmtId="0" fontId="0" fillId="0" borderId="11" xfId="0" applyNumberFormat="1" applyFont="1" applyFill="1" applyBorder="1" applyAlignment="1" applyProtection="1">
      <alignment vertical="center" shrinkToFit="1"/>
      <protection/>
    </xf>
    <xf numFmtId="0" fontId="0" fillId="0" borderId="81" xfId="0" applyNumberFormat="1" applyFont="1" applyFill="1" applyBorder="1" applyAlignment="1">
      <alignment vertical="center" shrinkToFit="1"/>
    </xf>
    <xf numFmtId="0" fontId="0" fillId="0" borderId="119" xfId="67" applyFont="1" applyFill="1" applyBorder="1" applyAlignment="1" applyProtection="1">
      <alignment vertical="center" shrinkToFit="1"/>
      <protection locked="0"/>
    </xf>
    <xf numFmtId="0" fontId="0" fillId="0" borderId="120" xfId="67" applyFont="1" applyFill="1" applyBorder="1" applyAlignment="1" applyProtection="1">
      <alignment vertical="center" shrinkToFit="1"/>
      <protection locked="0"/>
    </xf>
    <xf numFmtId="0" fontId="0" fillId="0" borderId="75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37" xfId="67" applyFont="1" applyFill="1" applyBorder="1" applyAlignment="1" applyProtection="1">
      <alignment vertical="center"/>
      <protection locked="0"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36" xfId="67" applyFont="1" applyFill="1" applyBorder="1" applyAlignment="1" applyProtection="1">
      <alignment horizontal="left" vertical="center" shrinkToFit="1"/>
      <protection locked="0"/>
    </xf>
    <xf numFmtId="0" fontId="0" fillId="0" borderId="25" xfId="68" applyNumberFormat="1" applyFont="1" applyFill="1" applyBorder="1" applyAlignment="1" applyProtection="1">
      <alignment horizontal="left" vertical="center" shrinkToFit="1"/>
      <protection/>
    </xf>
    <xf numFmtId="0" fontId="0" fillId="0" borderId="36" xfId="67" applyFont="1" applyFill="1" applyBorder="1" applyAlignment="1">
      <alignment horizontal="left" vertical="center" shrinkToFit="1"/>
      <protection/>
    </xf>
    <xf numFmtId="0" fontId="0" fillId="0" borderId="122" xfId="67" applyFont="1" applyFill="1" applyBorder="1" applyAlignment="1">
      <alignment horizontal="left" vertical="center" shrinkToFit="1"/>
      <protection/>
    </xf>
    <xf numFmtId="0" fontId="0" fillId="0" borderId="123" xfId="67" applyFont="1" applyFill="1" applyBorder="1" applyAlignment="1">
      <alignment horizontal="left" vertical="center" shrinkToFit="1"/>
      <protection/>
    </xf>
    <xf numFmtId="0" fontId="0" fillId="0" borderId="124" xfId="68" applyNumberFormat="1" applyFont="1" applyFill="1" applyBorder="1" applyAlignment="1" applyProtection="1">
      <alignment horizontal="left" vertical="center" shrinkToFit="1"/>
      <protection/>
    </xf>
    <xf numFmtId="0" fontId="0" fillId="0" borderId="103" xfId="0" applyNumberFormat="1" applyFont="1" applyFill="1" applyBorder="1" applyAlignment="1" applyProtection="1">
      <alignment horizontal="left" vertical="center" shrinkToFit="1"/>
      <protection/>
    </xf>
    <xf numFmtId="0" fontId="0" fillId="0" borderId="73" xfId="68" applyFont="1" applyFill="1" applyBorder="1" applyAlignment="1">
      <alignment horizontal="left" vertical="center" shrinkToFit="1"/>
      <protection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Fill="1" applyBorder="1" applyAlignment="1">
      <alignment horizontal="left" vertical="center" shrinkToFit="1"/>
    </xf>
    <xf numFmtId="0" fontId="0" fillId="0" borderId="102" xfId="0" applyFill="1" applyBorder="1" applyAlignment="1">
      <alignment vertical="center"/>
    </xf>
    <xf numFmtId="0" fontId="0" fillId="0" borderId="27" xfId="0" applyNumberFormat="1" applyFont="1" applyFill="1" applyBorder="1" applyAlignment="1">
      <alignment horizontal="left" vertical="center" shrinkToFit="1"/>
    </xf>
    <xf numFmtId="0" fontId="0" fillId="0" borderId="37" xfId="0" applyNumberFormat="1" applyFont="1" applyFill="1" applyBorder="1" applyAlignment="1" applyProtection="1">
      <alignment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7" xfId="0" applyFill="1" applyBorder="1" applyAlignment="1">
      <alignment/>
    </xf>
    <xf numFmtId="0" fontId="0" fillId="0" borderId="102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shrinkToFit="1"/>
    </xf>
    <xf numFmtId="0" fontId="0" fillId="0" borderId="81" xfId="0" applyNumberFormat="1" applyFont="1" applyFill="1" applyBorder="1" applyAlignment="1">
      <alignment horizontal="left" vertical="center" shrinkToFit="1"/>
    </xf>
    <xf numFmtId="0" fontId="0" fillId="0" borderId="28" xfId="67" applyFont="1" applyFill="1" applyBorder="1" applyAlignment="1">
      <alignment horizontal="right" vertical="center" shrinkToFit="1"/>
      <protection/>
    </xf>
    <xf numFmtId="0" fontId="9" fillId="0" borderId="22" xfId="67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9" xfId="67" applyFont="1" applyFill="1" applyBorder="1" applyAlignment="1">
      <alignment horizontal="right" vertical="center" shrinkToFit="1"/>
      <protection/>
    </xf>
    <xf numFmtId="0" fontId="9" fillId="0" borderId="24" xfId="67" applyFont="1" applyFill="1" applyBorder="1" applyAlignment="1">
      <alignment horizontal="center" vertical="center" shrinkToFit="1"/>
      <protection/>
    </xf>
    <xf numFmtId="0" fontId="0" fillId="0" borderId="19" xfId="67" applyFont="1" applyFill="1" applyBorder="1" applyAlignment="1">
      <alignment horizontal="center" vertical="center" shrinkToFit="1"/>
      <protection/>
    </xf>
    <xf numFmtId="0" fontId="0" fillId="0" borderId="126" xfId="67" applyFont="1" applyFill="1" applyBorder="1" applyAlignment="1">
      <alignment vertical="center" shrinkToFit="1"/>
      <protection/>
    </xf>
    <xf numFmtId="0" fontId="0" fillId="0" borderId="77" xfId="0" applyNumberFormat="1" applyFont="1" applyFill="1" applyBorder="1" applyAlignment="1" applyProtection="1">
      <alignment horizontal="left" vertical="center" shrinkToFit="1"/>
      <protection/>
    </xf>
    <xf numFmtId="0" fontId="0" fillId="0" borderId="124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Fill="1" applyBorder="1" applyAlignment="1">
      <alignment/>
    </xf>
    <xf numFmtId="0" fontId="0" fillId="0" borderId="30" xfId="68" applyNumberFormat="1" applyFont="1" applyFill="1" applyBorder="1" applyAlignment="1" applyProtection="1">
      <alignment vertical="center" shrinkToFit="1"/>
      <protection/>
    </xf>
    <xf numFmtId="0" fontId="0" fillId="0" borderId="102" xfId="0" applyFont="1" applyFill="1" applyBorder="1" applyAlignment="1">
      <alignment vertical="center" shrinkToFit="1"/>
    </xf>
    <xf numFmtId="0" fontId="0" fillId="0" borderId="112" xfId="0" applyFont="1" applyFill="1" applyBorder="1" applyAlignment="1">
      <alignment/>
    </xf>
    <xf numFmtId="0" fontId="0" fillId="0" borderId="37" xfId="0" applyFont="1" applyFill="1" applyBorder="1" applyAlignment="1">
      <alignment shrinkToFit="1"/>
    </xf>
    <xf numFmtId="0" fontId="0" fillId="0" borderId="27" xfId="68" applyFont="1" applyFill="1" applyBorder="1" applyAlignment="1">
      <alignment horizontal="left" vertical="center" shrinkToFit="1"/>
      <protection/>
    </xf>
    <xf numFmtId="0" fontId="0" fillId="0" borderId="75" xfId="0" applyFill="1" applyBorder="1" applyAlignment="1">
      <alignment shrinkToFit="1"/>
    </xf>
    <xf numFmtId="0" fontId="0" fillId="0" borderId="27" xfId="0" applyFill="1" applyBorder="1" applyAlignment="1">
      <alignment shrinkToFit="1"/>
    </xf>
    <xf numFmtId="0" fontId="0" fillId="0" borderId="127" xfId="67" applyFont="1" applyFill="1" applyBorder="1" applyAlignment="1" applyProtection="1">
      <alignment vertical="center" shrinkToFit="1"/>
      <protection locked="0"/>
    </xf>
    <xf numFmtId="0" fontId="0" fillId="0" borderId="127" xfId="0" applyFill="1" applyBorder="1" applyAlignment="1">
      <alignment shrinkToFit="1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3" xfId="67" applyFont="1" applyFill="1" applyBorder="1" applyAlignment="1" applyProtection="1">
      <alignment vertical="center" shrinkToFit="1"/>
      <protection locked="0"/>
    </xf>
    <xf numFmtId="0" fontId="0" fillId="0" borderId="128" xfId="67" applyFont="1" applyFill="1" applyBorder="1" applyAlignment="1" applyProtection="1">
      <alignment vertical="center" shrinkToFit="1"/>
      <protection locked="0"/>
    </xf>
    <xf numFmtId="0" fontId="0" fillId="0" borderId="129" xfId="67" applyFont="1" applyFill="1" applyBorder="1" applyAlignment="1" applyProtection="1">
      <alignment vertical="center" shrinkToFit="1"/>
      <protection locked="0"/>
    </xf>
    <xf numFmtId="0" fontId="0" fillId="0" borderId="25" xfId="68" applyNumberFormat="1" applyFont="1" applyFill="1" applyBorder="1" applyAlignment="1" applyProtection="1">
      <alignment vertical="center" shrinkToFit="1"/>
      <protection/>
    </xf>
    <xf numFmtId="0" fontId="0" fillId="0" borderId="124" xfId="0" applyFill="1" applyBorder="1" applyAlignment="1">
      <alignment horizontal="left" vertical="center" shrinkToFit="1"/>
    </xf>
    <xf numFmtId="0" fontId="0" fillId="0" borderId="114" xfId="0" applyNumberFormat="1" applyFont="1" applyFill="1" applyBorder="1" applyAlignment="1">
      <alignment/>
    </xf>
    <xf numFmtId="0" fontId="0" fillId="0" borderId="130" xfId="0" applyFill="1" applyBorder="1" applyAlignment="1">
      <alignment horizontal="left" vertical="center" shrinkToFit="1"/>
    </xf>
    <xf numFmtId="0" fontId="0" fillId="0" borderId="10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right"/>
    </xf>
    <xf numFmtId="0" fontId="0" fillId="0" borderId="33" xfId="68" applyNumberFormat="1" applyFont="1" applyFill="1" applyBorder="1" applyAlignment="1">
      <alignment horizontal="right" vertical="center" shrinkToFit="1"/>
      <protection/>
    </xf>
    <xf numFmtId="0" fontId="0" fillId="0" borderId="33" xfId="68" applyFont="1" applyFill="1" applyBorder="1" applyAlignment="1">
      <alignment horizontal="right" vertical="center"/>
      <protection/>
    </xf>
    <xf numFmtId="0" fontId="0" fillId="0" borderId="75" xfId="67" applyFont="1" applyFill="1" applyBorder="1" applyAlignment="1" applyProtection="1">
      <alignment horizontal="right" vertical="center" shrinkToFit="1"/>
      <protection locked="0"/>
    </xf>
    <xf numFmtId="0" fontId="0" fillId="0" borderId="33" xfId="67" applyFont="1" applyFill="1" applyBorder="1" applyAlignment="1" applyProtection="1">
      <alignment vertical="center"/>
      <protection locked="0"/>
    </xf>
    <xf numFmtId="0" fontId="0" fillId="0" borderId="37" xfId="67" applyFont="1" applyFill="1" applyBorder="1" applyAlignment="1">
      <alignment vertical="center"/>
      <protection/>
    </xf>
    <xf numFmtId="0" fontId="0" fillId="0" borderId="81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83" xfId="0" applyFont="1" applyFill="1" applyBorder="1" applyAlignment="1">
      <alignment horizontal="right"/>
    </xf>
    <xf numFmtId="0" fontId="0" fillId="0" borderId="83" xfId="67" applyFont="1" applyFill="1" applyBorder="1" applyAlignment="1" applyProtection="1">
      <alignment horizontal="right" vertical="center" shrinkToFit="1"/>
      <protection locked="0"/>
    </xf>
    <xf numFmtId="0" fontId="0" fillId="0" borderId="27" xfId="67" applyFont="1" applyFill="1" applyBorder="1" applyAlignment="1" applyProtection="1">
      <alignment horizontal="right" vertical="center" shrinkToFit="1"/>
      <protection locked="0"/>
    </xf>
    <xf numFmtId="0" fontId="0" fillId="0" borderId="37" xfId="67" applyFont="1" applyFill="1" applyBorder="1" applyAlignment="1" applyProtection="1">
      <alignment shrinkToFit="1"/>
      <protection locked="0"/>
    </xf>
    <xf numFmtId="0" fontId="0" fillId="0" borderId="113" xfId="0" applyFont="1" applyFill="1" applyBorder="1" applyAlignment="1">
      <alignment/>
    </xf>
    <xf numFmtId="0" fontId="0" fillId="0" borderId="131" xfId="67" applyFont="1" applyFill="1" applyBorder="1" applyAlignment="1" applyProtection="1">
      <alignment vertical="center" shrinkToFit="1"/>
      <protection locked="0"/>
    </xf>
    <xf numFmtId="0" fontId="0" fillId="0" borderId="99" xfId="0" applyNumberFormat="1" applyFill="1" applyBorder="1" applyAlignment="1">
      <alignment vertical="center" shrinkToFit="1"/>
    </xf>
    <xf numFmtId="0" fontId="0" fillId="0" borderId="27" xfId="0" applyNumberFormat="1" applyFont="1" applyFill="1" applyBorder="1" applyAlignment="1">
      <alignment vertical="center" shrinkToFit="1"/>
    </xf>
    <xf numFmtId="0" fontId="0" fillId="0" borderId="103" xfId="0" applyFont="1" applyFill="1" applyBorder="1" applyAlignment="1">
      <alignment horizontal="right"/>
    </xf>
    <xf numFmtId="0" fontId="0" fillId="0" borderId="79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right"/>
    </xf>
    <xf numFmtId="0" fontId="0" fillId="0" borderId="31" xfId="67" applyFont="1" applyFill="1" applyBorder="1" applyAlignment="1" applyProtection="1">
      <alignment horizontal="right" vertical="center"/>
      <protection locked="0"/>
    </xf>
    <xf numFmtId="0" fontId="29" fillId="0" borderId="25" xfId="66" applyFill="1" applyBorder="1">
      <alignment vertical="center"/>
      <protection/>
    </xf>
    <xf numFmtId="0" fontId="29" fillId="0" borderId="27" xfId="66" applyFill="1" applyBorder="1">
      <alignment vertical="center"/>
      <protection/>
    </xf>
    <xf numFmtId="0" fontId="0" fillId="0" borderId="25" xfId="0" applyFill="1" applyBorder="1" applyAlignment="1">
      <alignment vertical="center"/>
    </xf>
    <xf numFmtId="0" fontId="0" fillId="0" borderId="25" xfId="0" applyNumberFormat="1" applyFont="1" applyFill="1" applyBorder="1" applyAlignment="1" applyProtection="1">
      <alignment vertical="center" shrinkToFit="1"/>
      <protection/>
    </xf>
    <xf numFmtId="0" fontId="0" fillId="0" borderId="110" xfId="67" applyFont="1" applyFill="1" applyBorder="1" applyAlignment="1">
      <alignment vertical="center" shrinkToFit="1"/>
      <protection/>
    </xf>
    <xf numFmtId="0" fontId="0" fillId="0" borderId="25" xfId="0" applyNumberFormat="1" applyFill="1" applyBorder="1" applyAlignment="1">
      <alignment vertical="center" shrinkToFit="1"/>
    </xf>
    <xf numFmtId="0" fontId="0" fillId="0" borderId="110" xfId="67" applyFont="1" applyFill="1" applyBorder="1" applyAlignment="1">
      <alignment vertical="center" shrinkToFit="1"/>
      <protection/>
    </xf>
    <xf numFmtId="0" fontId="0" fillId="0" borderId="11" xfId="0" applyNumberFormat="1" applyFill="1" applyBorder="1" applyAlignment="1">
      <alignment vertical="center" shrinkToFit="1"/>
    </xf>
    <xf numFmtId="0" fontId="0" fillId="0" borderId="115" xfId="0" applyFont="1" applyFill="1" applyBorder="1" applyAlignment="1">
      <alignment/>
    </xf>
    <xf numFmtId="0" fontId="0" fillId="0" borderId="123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Fill="1" applyBorder="1" applyAlignment="1">
      <alignment horizontal="right"/>
    </xf>
    <xf numFmtId="0" fontId="0" fillId="0" borderId="123" xfId="67" applyFont="1" applyFill="1" applyBorder="1" applyAlignment="1">
      <alignment vertical="center" shrinkToFit="1"/>
      <protection/>
    </xf>
    <xf numFmtId="0" fontId="0" fillId="0" borderId="123" xfId="0" applyFill="1" applyBorder="1" applyAlignment="1">
      <alignment vertical="center"/>
    </xf>
    <xf numFmtId="0" fontId="0" fillId="0" borderId="124" xfId="67" applyFont="1" applyFill="1" applyBorder="1" applyAlignment="1">
      <alignment horizontal="left" vertical="center" shrinkToFit="1"/>
      <protection/>
    </xf>
    <xf numFmtId="0" fontId="0" fillId="0" borderId="124" xfId="0" applyNumberFormat="1" applyFont="1" applyFill="1" applyBorder="1" applyAlignment="1" applyProtection="1">
      <alignment vertical="center" shrinkToFit="1"/>
      <protection/>
    </xf>
    <xf numFmtId="0" fontId="0" fillId="0" borderId="36" xfId="68" applyFont="1" applyFill="1" applyBorder="1" applyAlignment="1">
      <alignment horizontal="left" vertical="center" shrinkToFit="1"/>
      <protection/>
    </xf>
    <xf numFmtId="0" fontId="0" fillId="0" borderId="73" xfId="67" applyFont="1" applyFill="1" applyBorder="1" applyAlignment="1" applyProtection="1">
      <alignment horizontal="left" vertical="center" shrinkToFit="1"/>
      <protection locked="0"/>
    </xf>
    <xf numFmtId="0" fontId="0" fillId="0" borderId="36" xfId="67" applyFont="1" applyFill="1" applyBorder="1" applyAlignment="1">
      <alignment horizontal="left" vertical="center" shrinkToFit="1"/>
      <protection/>
    </xf>
    <xf numFmtId="0" fontId="0" fillId="0" borderId="31" xfId="67" applyFont="1" applyFill="1" applyBorder="1" applyAlignment="1" applyProtection="1">
      <alignment horizontal="left" vertical="center" shrinkToFit="1"/>
      <protection locked="0"/>
    </xf>
    <xf numFmtId="0" fontId="0" fillId="0" borderId="77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8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Font="1" applyFill="1" applyBorder="1" applyAlignment="1">
      <alignment horizontal="left" shrinkToFit="1"/>
    </xf>
    <xf numFmtId="0" fontId="0" fillId="0" borderId="0" xfId="67" applyFont="1" applyFill="1" applyBorder="1" applyAlignment="1" applyProtection="1">
      <alignment horizontal="right" vertical="center" shrinkToFit="1"/>
      <protection locked="0"/>
    </xf>
    <xf numFmtId="0" fontId="0" fillId="0" borderId="37" xfId="0" applyNumberFormat="1" applyFill="1" applyBorder="1" applyAlignment="1">
      <alignment vertical="center" shrinkToFit="1"/>
    </xf>
    <xf numFmtId="0" fontId="0" fillId="0" borderId="99" xfId="0" applyFont="1" applyFill="1" applyBorder="1" applyAlignment="1">
      <alignment vertical="center" shrinkToFit="1"/>
    </xf>
    <xf numFmtId="0" fontId="0" fillId="0" borderId="118" xfId="0" applyNumberForma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132" xfId="0" applyFill="1" applyBorder="1" applyAlignment="1">
      <alignment horizontal="right"/>
    </xf>
    <xf numFmtId="0" fontId="0" fillId="0" borderId="99" xfId="67" applyFont="1" applyFill="1" applyBorder="1" applyAlignment="1">
      <alignment horizontal="left" vertical="center"/>
      <protection/>
    </xf>
    <xf numFmtId="0" fontId="0" fillId="0" borderId="81" xfId="0" applyNumberFormat="1" applyFill="1" applyBorder="1" applyAlignment="1">
      <alignment horizontal="left" vertical="center" shrinkToFit="1"/>
    </xf>
    <xf numFmtId="0" fontId="0" fillId="0" borderId="37" xfId="67" applyFont="1" applyFill="1" applyBorder="1" applyAlignment="1">
      <alignment horizontal="left" vertical="center" shrinkToFit="1"/>
      <protection/>
    </xf>
    <xf numFmtId="0" fontId="0" fillId="0" borderId="102" xfId="67" applyFont="1" applyFill="1" applyBorder="1" applyAlignment="1">
      <alignment vertical="center" shrinkToFit="1"/>
      <protection/>
    </xf>
    <xf numFmtId="0" fontId="0" fillId="0" borderId="27" xfId="67" applyFont="1" applyFill="1" applyBorder="1" applyAlignment="1">
      <alignment vertical="center" shrinkToFit="1"/>
      <protection/>
    </xf>
    <xf numFmtId="0" fontId="0" fillId="0" borderId="37" xfId="0" applyNumberFormat="1" applyFont="1" applyFill="1" applyBorder="1" applyAlignment="1">
      <alignment vertical="center" shrinkToFit="1"/>
    </xf>
    <xf numFmtId="0" fontId="0" fillId="0" borderId="102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0" applyNumberFormat="1" applyFont="1" applyFill="1" applyBorder="1" applyAlignment="1">
      <alignment horizontal="left" vertical="center" shrinkToFit="1"/>
    </xf>
    <xf numFmtId="0" fontId="0" fillId="0" borderId="37" xfId="0" applyFill="1" applyBorder="1" applyAlignment="1">
      <alignment vertical="center" shrinkToFit="1"/>
    </xf>
    <xf numFmtId="0" fontId="0" fillId="0" borderId="100" xfId="0" applyFill="1" applyBorder="1" applyAlignment="1">
      <alignment horizontal="left" vertical="center"/>
    </xf>
    <xf numFmtId="0" fontId="0" fillId="0" borderId="118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ont="1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81" xfId="0" applyNumberFormat="1" applyFont="1" applyFill="1" applyBorder="1" applyAlignment="1">
      <alignment horizontal="left" vertical="center" shrinkToFit="1"/>
    </xf>
    <xf numFmtId="0" fontId="0" fillId="0" borderId="11" xfId="68" applyNumberFormat="1" applyFont="1" applyFill="1" applyBorder="1" applyAlignment="1" applyProtection="1">
      <alignment horizontal="left" vertical="center" shrinkToFit="1"/>
      <protection/>
    </xf>
    <xf numFmtId="0" fontId="0" fillId="0" borderId="117" xfId="67" applyFont="1" applyFill="1" applyBorder="1" applyAlignment="1">
      <alignment vertical="center" shrinkToFit="1"/>
      <protection/>
    </xf>
    <xf numFmtId="0" fontId="0" fillId="0" borderId="96" xfId="67" applyFont="1" applyFill="1" applyBorder="1" applyAlignment="1" applyProtection="1">
      <alignment horizontal="right" vertical="center" shrinkToFit="1"/>
      <protection locked="0"/>
    </xf>
    <xf numFmtId="0" fontId="0" fillId="0" borderId="96" xfId="0" applyNumberFormat="1" applyFont="1" applyFill="1" applyBorder="1" applyAlignment="1">
      <alignment horizontal="righ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133" xfId="67" applyFont="1" applyFill="1" applyBorder="1" applyAlignment="1" applyProtection="1">
      <alignment horizontal="right" vertical="center" shrinkToFit="1"/>
      <protection locked="0"/>
    </xf>
    <xf numFmtId="0" fontId="0" fillId="0" borderId="134" xfId="67" applyFont="1" applyFill="1" applyBorder="1" applyAlignment="1" applyProtection="1">
      <alignment vertical="center" shrinkToFit="1"/>
      <protection locked="0"/>
    </xf>
    <xf numFmtId="0" fontId="0" fillId="0" borderId="102" xfId="67" applyFont="1" applyFill="1" applyBorder="1" applyAlignment="1">
      <alignment horizontal="left" vertical="center"/>
      <protection/>
    </xf>
    <xf numFmtId="0" fontId="0" fillId="0" borderId="77" xfId="0" applyNumberFormat="1" applyFill="1" applyBorder="1" applyAlignment="1">
      <alignment horizontal="left" vertical="center" shrinkToFit="1"/>
    </xf>
    <xf numFmtId="0" fontId="0" fillId="0" borderId="101" xfId="0" applyFill="1" applyBorder="1" applyAlignment="1">
      <alignment horizontal="left" vertical="center"/>
    </xf>
    <xf numFmtId="0" fontId="0" fillId="0" borderId="115" xfId="0" applyFill="1" applyBorder="1" applyAlignment="1">
      <alignment horizontal="left" vertical="center" shrinkToFit="1"/>
    </xf>
    <xf numFmtId="0" fontId="0" fillId="0" borderId="123" xfId="0" applyFill="1" applyBorder="1" applyAlignment="1">
      <alignment horizontal="left" vertical="center"/>
    </xf>
    <xf numFmtId="0" fontId="0" fillId="0" borderId="135" xfId="0" applyNumberFormat="1" applyFont="1" applyFill="1" applyBorder="1" applyAlignment="1" applyProtection="1">
      <alignment vertical="center" shrinkToFit="1"/>
      <protection/>
    </xf>
    <xf numFmtId="0" fontId="0" fillId="0" borderId="124" xfId="68" applyNumberFormat="1" applyFont="1" applyFill="1" applyBorder="1" applyAlignment="1" applyProtection="1">
      <alignment vertical="center" shrinkToFit="1"/>
      <protection/>
    </xf>
    <xf numFmtId="0" fontId="0" fillId="0" borderId="0" xfId="67" applyFont="1" applyFill="1" applyBorder="1" applyAlignment="1" applyProtection="1">
      <alignment vertical="center" shrinkToFit="1"/>
      <protection locked="0"/>
    </xf>
    <xf numFmtId="0" fontId="0" fillId="0" borderId="123" xfId="0" applyNumberFormat="1" applyFont="1" applyFill="1" applyBorder="1" applyAlignment="1" applyProtection="1">
      <alignment horizontal="left" vertical="center" shrinkToFit="1"/>
      <protection/>
    </xf>
    <xf numFmtId="0" fontId="0" fillId="0" borderId="103" xfId="67" applyFont="1" applyFill="1" applyBorder="1" applyAlignment="1" applyProtection="1">
      <alignment horizontal="left" vertical="center" shrinkToFit="1"/>
      <protection locked="0"/>
    </xf>
    <xf numFmtId="0" fontId="0" fillId="0" borderId="123" xfId="68" applyNumberFormat="1" applyFont="1" applyFill="1" applyBorder="1" applyAlignment="1" applyProtection="1">
      <alignment horizontal="left" vertical="center" shrinkToFit="1"/>
      <protection/>
    </xf>
    <xf numFmtId="0" fontId="0" fillId="0" borderId="125" xfId="68" applyNumberFormat="1" applyFont="1" applyFill="1" applyBorder="1" applyAlignment="1" applyProtection="1">
      <alignment vertical="center" shrinkToFit="1"/>
      <protection/>
    </xf>
    <xf numFmtId="0" fontId="0" fillId="0" borderId="125" xfId="68" applyNumberFormat="1" applyFont="1" applyFill="1" applyBorder="1" applyAlignment="1" applyProtection="1">
      <alignment vertical="center" shrinkToFit="1"/>
      <protection/>
    </xf>
    <xf numFmtId="0" fontId="0" fillId="0" borderId="83" xfId="67" applyFont="1" applyFill="1" applyBorder="1" applyAlignment="1">
      <alignment horizontal="left" vertical="center" shrinkToFit="1"/>
      <protection/>
    </xf>
    <xf numFmtId="0" fontId="0" fillId="0" borderId="118" xfId="0" applyNumberFormat="1" applyFont="1" applyFill="1" applyBorder="1" applyAlignment="1" applyProtection="1">
      <alignment horizontal="left" vertical="center" shrinkToFit="1"/>
      <protection/>
    </xf>
    <xf numFmtId="0" fontId="0" fillId="0" borderId="124" xfId="67" applyFont="1" applyFill="1" applyBorder="1" applyAlignment="1">
      <alignment horizontal="left" vertical="center" shrinkToFit="1"/>
      <protection/>
    </xf>
    <xf numFmtId="0" fontId="0" fillId="0" borderId="77" xfId="67" applyFont="1" applyFill="1" applyBorder="1" applyAlignment="1">
      <alignment horizontal="left" vertical="center" shrinkToFit="1"/>
      <protection/>
    </xf>
    <xf numFmtId="0" fontId="0" fillId="0" borderId="72" xfId="0" applyNumberFormat="1" applyFont="1" applyFill="1" applyBorder="1" applyAlignment="1">
      <alignment horizontal="right"/>
    </xf>
    <xf numFmtId="0" fontId="0" fillId="0" borderId="136" xfId="0" applyNumberFormat="1" applyFont="1" applyFill="1" applyBorder="1" applyAlignment="1">
      <alignment horizontal="right"/>
    </xf>
    <xf numFmtId="0" fontId="0" fillId="0" borderId="119" xfId="67" applyFont="1" applyFill="1" applyBorder="1" applyAlignment="1" applyProtection="1">
      <alignment horizontal="right" vertical="center" shrinkToFit="1"/>
      <protection locked="0"/>
    </xf>
    <xf numFmtId="0" fontId="0" fillId="0" borderId="72" xfId="0" applyNumberFormat="1" applyFont="1" applyFill="1" applyBorder="1" applyAlignment="1">
      <alignment horizontal="right" vertical="center"/>
    </xf>
    <xf numFmtId="0" fontId="0" fillId="0" borderId="73" xfId="67" applyFont="1" applyFill="1" applyBorder="1" applyAlignment="1" applyProtection="1">
      <alignment horizontal="right" vertical="center" shrinkToFit="1"/>
      <protection locked="0"/>
    </xf>
    <xf numFmtId="0" fontId="0" fillId="0" borderId="36" xfId="67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103" xfId="67" applyFont="1" applyFill="1" applyBorder="1" applyAlignment="1" applyProtection="1">
      <alignment horizontal="right" vertical="center" shrinkToFit="1"/>
      <protection locked="0"/>
    </xf>
    <xf numFmtId="0" fontId="0" fillId="0" borderId="79" xfId="67" applyFont="1" applyFill="1" applyBorder="1" applyAlignment="1" applyProtection="1">
      <alignment horizontal="right" vertical="center" shrinkToFit="1"/>
      <protection locked="0"/>
    </xf>
    <xf numFmtId="0" fontId="0" fillId="0" borderId="113" xfId="0" applyNumberFormat="1" applyFont="1" applyFill="1" applyBorder="1" applyAlignment="1">
      <alignment horizontal="right"/>
    </xf>
    <xf numFmtId="0" fontId="0" fillId="0" borderId="113" xfId="0" applyNumberFormat="1" applyFont="1" applyFill="1" applyBorder="1" applyAlignment="1">
      <alignment horizontal="right" vertical="center"/>
    </xf>
    <xf numFmtId="0" fontId="0" fillId="0" borderId="113" xfId="67" applyFont="1" applyFill="1" applyBorder="1" applyAlignment="1" applyProtection="1">
      <alignment horizontal="right" vertical="center" shrinkToFit="1"/>
      <protection locked="0"/>
    </xf>
    <xf numFmtId="0" fontId="0" fillId="0" borderId="37" xfId="0" applyFont="1" applyFill="1" applyBorder="1" applyAlignment="1">
      <alignment horizontal="right"/>
    </xf>
    <xf numFmtId="0" fontId="0" fillId="0" borderId="37" xfId="67" applyFont="1" applyFill="1" applyBorder="1" applyAlignment="1" applyProtection="1">
      <alignment horizontal="right" vertical="center" shrinkToFit="1"/>
      <protection locked="0"/>
    </xf>
    <xf numFmtId="0" fontId="0" fillId="0" borderId="31" xfId="67" applyFont="1" applyFill="1" applyBorder="1" applyAlignment="1" applyProtection="1">
      <alignment vertical="center"/>
      <protection locked="0"/>
    </xf>
    <xf numFmtId="0" fontId="0" fillId="0" borderId="96" xfId="0" applyNumberFormat="1" applyFont="1" applyFill="1" applyBorder="1" applyAlignment="1">
      <alignment horizontal="right"/>
    </xf>
    <xf numFmtId="0" fontId="0" fillId="0" borderId="102" xfId="0" applyNumberFormat="1" applyFont="1" applyFill="1" applyBorder="1" applyAlignment="1">
      <alignment horizontal="right"/>
    </xf>
    <xf numFmtId="0" fontId="0" fillId="0" borderId="102" xfId="67" applyFont="1" applyFill="1" applyBorder="1" applyAlignment="1" applyProtection="1">
      <alignment vertical="center" shrinkToFit="1"/>
      <protection locked="0"/>
    </xf>
    <xf numFmtId="0" fontId="0" fillId="0" borderId="83" xfId="67" applyFont="1" applyFill="1" applyBorder="1" applyAlignment="1" applyProtection="1">
      <alignment horizontal="right" shrinkToFit="1"/>
      <protection locked="0"/>
    </xf>
    <xf numFmtId="0" fontId="0" fillId="0" borderId="27" xfId="67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left" vertical="center" shrinkToFit="1"/>
    </xf>
    <xf numFmtId="58" fontId="0" fillId="0" borderId="0" xfId="0" applyNumberFormat="1" applyFont="1" applyAlignment="1">
      <alignment horizontal="right"/>
    </xf>
    <xf numFmtId="0" fontId="0" fillId="0" borderId="137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13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40" xfId="0" applyFont="1" applyBorder="1" applyAlignment="1">
      <alignment horizontal="right" vertical="center" shrinkToFit="1"/>
    </xf>
    <xf numFmtId="0" fontId="0" fillId="0" borderId="10" xfId="67" applyFont="1" applyBorder="1" applyAlignment="1">
      <alignment vertical="center" shrinkToFit="1"/>
      <protection/>
    </xf>
    <xf numFmtId="0" fontId="0" fillId="0" borderId="10" xfId="67" applyFont="1" applyBorder="1" applyAlignment="1">
      <alignment vertical="center"/>
      <protection/>
    </xf>
    <xf numFmtId="0" fontId="0" fillId="0" borderId="25" xfId="0" applyBorder="1" applyAlignment="1">
      <alignment horizontal="left" vertical="center" shrinkToFit="1"/>
    </xf>
    <xf numFmtId="0" fontId="0" fillId="0" borderId="83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1" xfId="0" applyBorder="1" applyAlignment="1">
      <alignment shrinkToFit="1"/>
    </xf>
    <xf numFmtId="0" fontId="0" fillId="0" borderId="83" xfId="0" applyFont="1" applyBorder="1" applyAlignment="1" applyProtection="1">
      <alignment vertical="center"/>
      <protection locked="0"/>
    </xf>
    <xf numFmtId="0" fontId="0" fillId="0" borderId="77" xfId="0" applyBorder="1" applyAlignment="1">
      <alignment/>
    </xf>
    <xf numFmtId="0" fontId="0" fillId="0" borderId="25" xfId="68" applyBorder="1" applyAlignment="1">
      <alignment horizontal="left" vertical="center" shrinkToFit="1"/>
      <protection/>
    </xf>
    <xf numFmtId="0" fontId="0" fillId="0" borderId="83" xfId="0" applyFont="1" applyBorder="1" applyAlignment="1">
      <alignment/>
    </xf>
    <xf numFmtId="0" fontId="0" fillId="0" borderId="83" xfId="0" applyBorder="1" applyAlignment="1">
      <alignment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/>
    </xf>
    <xf numFmtId="0" fontId="0" fillId="0" borderId="141" xfId="0" applyFont="1" applyBorder="1" applyAlignment="1" applyProtection="1">
      <alignment vertical="center"/>
      <protection locked="0"/>
    </xf>
    <xf numFmtId="0" fontId="0" fillId="0" borderId="0" xfId="68" applyAlignment="1">
      <alignment horizontal="left" vertical="center" shrinkToFit="1"/>
      <protection/>
    </xf>
    <xf numFmtId="0" fontId="29" fillId="0" borderId="27" xfId="66" applyBorder="1">
      <alignment vertical="center"/>
      <protection/>
    </xf>
    <xf numFmtId="0" fontId="29" fillId="0" borderId="25" xfId="66" applyBorder="1">
      <alignment vertical="center"/>
      <protection/>
    </xf>
    <xf numFmtId="0" fontId="0" fillId="0" borderId="141" xfId="0" applyBorder="1" applyAlignment="1">
      <alignment/>
    </xf>
    <xf numFmtId="0" fontId="0" fillId="0" borderId="25" xfId="68" applyFont="1" applyBorder="1" applyAlignment="1">
      <alignment horizontal="left" vertical="center" shrinkToFit="1"/>
      <protection/>
    </xf>
    <xf numFmtId="0" fontId="0" fillId="0" borderId="141" xfId="0" applyFont="1" applyBorder="1" applyAlignment="1">
      <alignment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/>
    </xf>
    <xf numFmtId="0" fontId="0" fillId="0" borderId="142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43" xfId="0" applyFont="1" applyBorder="1" applyAlignment="1">
      <alignment horizontal="center" vertical="center" shrinkToFit="1"/>
    </xf>
    <xf numFmtId="0" fontId="0" fillId="0" borderId="14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 shrinkToFit="1"/>
    </xf>
    <xf numFmtId="0" fontId="0" fillId="35" borderId="107" xfId="0" applyFill="1" applyBorder="1" applyAlignment="1">
      <alignment horizontal="center" vertical="center" shrinkToFit="1"/>
    </xf>
    <xf numFmtId="0" fontId="0" fillId="35" borderId="108" xfId="0" applyFont="1" applyFill="1" applyBorder="1" applyAlignment="1">
      <alignment horizontal="center" vertical="center" shrinkToFit="1"/>
    </xf>
    <xf numFmtId="0" fontId="3" fillId="0" borderId="14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center" shrinkToFit="1"/>
    </xf>
    <xf numFmtId="0" fontId="0" fillId="0" borderId="147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2" xfId="67" applyFont="1" applyFill="1" applyBorder="1" applyAlignment="1">
      <alignment vertical="center" shrinkToFit="1"/>
      <protection/>
    </xf>
    <xf numFmtId="0" fontId="0" fillId="0" borderId="137" xfId="67" applyFont="1" applyFill="1" applyBorder="1" applyAlignment="1">
      <alignment vertical="center" shrinkToFit="1"/>
      <protection/>
    </xf>
    <xf numFmtId="0" fontId="0" fillId="0" borderId="148" xfId="67" applyFont="1" applyFill="1" applyBorder="1" applyAlignment="1">
      <alignment vertical="center" shrinkToFit="1"/>
      <protection/>
    </xf>
    <xf numFmtId="0" fontId="0" fillId="0" borderId="71" xfId="67" applyFont="1" applyFill="1" applyBorder="1" applyAlignment="1">
      <alignment vertical="center" shrinkToFit="1"/>
      <protection/>
    </xf>
    <xf numFmtId="0" fontId="0" fillId="0" borderId="149" xfId="67" applyFont="1" applyFill="1" applyBorder="1" applyAlignment="1">
      <alignment horizontal="center" vertical="center" shrinkToFit="1"/>
      <protection/>
    </xf>
    <xf numFmtId="0" fontId="0" fillId="0" borderId="150" xfId="67" applyFont="1" applyFill="1" applyBorder="1" applyAlignment="1">
      <alignment horizontal="center" vertical="center" shrinkToFit="1"/>
      <protection/>
    </xf>
    <xf numFmtId="0" fontId="0" fillId="0" borderId="151" xfId="67" applyFont="1" applyFill="1" applyBorder="1" applyAlignment="1">
      <alignment horizontal="center" vertical="center" shrinkToFit="1"/>
      <protection/>
    </xf>
    <xf numFmtId="0" fontId="0" fillId="0" borderId="152" xfId="67" applyFont="1" applyFill="1" applyBorder="1" applyAlignment="1">
      <alignment horizontal="center" vertical="center" shrinkToFit="1"/>
      <protection/>
    </xf>
    <xf numFmtId="0" fontId="0" fillId="0" borderId="55" xfId="67" applyFont="1" applyFill="1" applyBorder="1" applyAlignment="1">
      <alignment horizontal="center" vertical="center" shrinkToFit="1"/>
      <protection/>
    </xf>
    <xf numFmtId="0" fontId="0" fillId="35" borderId="55" xfId="67" applyFont="1" applyFill="1" applyBorder="1" applyAlignment="1">
      <alignment horizontal="center" vertical="center" shrinkToFit="1"/>
      <protection/>
    </xf>
    <xf numFmtId="0" fontId="0" fillId="0" borderId="107" xfId="67" applyFont="1" applyFill="1" applyBorder="1" applyAlignment="1">
      <alignment horizontal="center" vertical="center" shrinkToFit="1"/>
      <protection/>
    </xf>
    <xf numFmtId="0" fontId="0" fillId="0" borderId="108" xfId="0" applyFill="1" applyBorder="1" applyAlignment="1">
      <alignment horizontal="center" vertical="center" shrinkToFit="1"/>
    </xf>
    <xf numFmtId="0" fontId="0" fillId="0" borderId="55" xfId="67" applyFont="1" applyFill="1" applyBorder="1" applyAlignment="1">
      <alignment horizontal="center" vertical="center" shrinkToFit="1"/>
      <protection/>
    </xf>
    <xf numFmtId="0" fontId="0" fillId="0" borderId="108" xfId="67" applyFont="1" applyFill="1" applyBorder="1" applyAlignment="1">
      <alignment horizontal="center" vertical="center" shrinkToFit="1"/>
      <protection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42" xfId="67" applyFont="1" applyFill="1" applyBorder="1" applyAlignment="1">
      <alignment horizontal="center" vertical="center" shrinkToFit="1"/>
      <protection/>
    </xf>
    <xf numFmtId="0" fontId="0" fillId="0" borderId="137" xfId="67" applyFont="1" applyFill="1" applyBorder="1" applyAlignment="1">
      <alignment horizontal="center" vertical="center" shrinkToFit="1"/>
      <protection/>
    </xf>
    <xf numFmtId="0" fontId="0" fillId="0" borderId="148" xfId="67" applyFont="1" applyFill="1" applyBorder="1" applyAlignment="1">
      <alignment horizontal="center" vertical="center" shrinkToFit="1"/>
      <protection/>
    </xf>
    <xf numFmtId="0" fontId="0" fillId="0" borderId="71" xfId="67" applyFont="1" applyFill="1" applyBorder="1" applyAlignment="1">
      <alignment horizontal="center" vertical="center" shrinkToFit="1"/>
      <protection/>
    </xf>
    <xf numFmtId="0" fontId="0" fillId="0" borderId="153" xfId="67" applyFont="1" applyFill="1" applyBorder="1" applyAlignment="1">
      <alignment horizontal="center" vertical="center" shrinkToFit="1"/>
      <protection/>
    </xf>
    <xf numFmtId="0" fontId="0" fillId="0" borderId="154" xfId="67" applyFont="1" applyFill="1" applyBorder="1" applyAlignment="1">
      <alignment horizontal="center" vertical="center" shrinkToFit="1"/>
      <protection/>
    </xf>
    <xf numFmtId="0" fontId="0" fillId="35" borderId="107" xfId="67" applyFont="1" applyFill="1" applyBorder="1" applyAlignment="1">
      <alignment horizontal="center" vertical="center" shrinkToFit="1"/>
      <protection/>
    </xf>
    <xf numFmtId="0" fontId="0" fillId="35" borderId="108" xfId="67" applyFont="1" applyFill="1" applyBorder="1" applyAlignment="1">
      <alignment horizontal="center" vertical="center" shrinkToFit="1"/>
      <protection/>
    </xf>
    <xf numFmtId="0" fontId="3" fillId="0" borderId="55" xfId="67" applyFont="1" applyFill="1" applyBorder="1" applyAlignment="1">
      <alignment horizontal="center" vertical="center" shrinkToFit="1"/>
      <protection/>
    </xf>
    <xf numFmtId="0" fontId="3" fillId="0" borderId="107" xfId="67" applyFont="1" applyFill="1" applyBorder="1" applyAlignment="1">
      <alignment horizontal="center" vertical="center" shrinkToFit="1"/>
      <protection/>
    </xf>
    <xf numFmtId="0" fontId="3" fillId="0" borderId="108" xfId="67" applyFont="1" applyFill="1" applyBorder="1" applyAlignment="1">
      <alignment horizontal="center" vertical="center" shrinkToFit="1"/>
      <protection/>
    </xf>
    <xf numFmtId="0" fontId="0" fillId="0" borderId="150" xfId="0" applyBorder="1" applyAlignment="1">
      <alignment horizontal="center" vertical="center" shrinkToFit="1"/>
    </xf>
    <xf numFmtId="0" fontId="0" fillId="0" borderId="142" xfId="67" applyFont="1" applyFill="1" applyBorder="1" applyAlignment="1">
      <alignment horizontal="center" vertical="center"/>
      <protection/>
    </xf>
    <xf numFmtId="0" fontId="0" fillId="0" borderId="137" xfId="67" applyFont="1" applyFill="1" applyBorder="1" applyAlignment="1">
      <alignment horizontal="center" vertical="center"/>
      <protection/>
    </xf>
    <xf numFmtId="0" fontId="0" fillId="0" borderId="148" xfId="67" applyFont="1" applyFill="1" applyBorder="1" applyAlignment="1">
      <alignment horizontal="center" vertical="center"/>
      <protection/>
    </xf>
    <xf numFmtId="0" fontId="0" fillId="0" borderId="71" xfId="67" applyFont="1" applyFill="1" applyBorder="1" applyAlignment="1">
      <alignment horizontal="center" vertical="center"/>
      <protection/>
    </xf>
    <xf numFmtId="0" fontId="0" fillId="0" borderId="149" xfId="67" applyFont="1" applyFill="1" applyBorder="1" applyAlignment="1">
      <alignment horizontal="center" vertical="center"/>
      <protection/>
    </xf>
    <xf numFmtId="0" fontId="0" fillId="0" borderId="150" xfId="67" applyFont="1" applyFill="1" applyBorder="1" applyAlignment="1">
      <alignment horizontal="center" vertical="center"/>
      <protection/>
    </xf>
    <xf numFmtId="0" fontId="0" fillId="0" borderId="151" xfId="67" applyFont="1" applyFill="1" applyBorder="1" applyAlignment="1">
      <alignment horizontal="center" vertical="center"/>
      <protection/>
    </xf>
    <xf numFmtId="0" fontId="0" fillId="0" borderId="152" xfId="67" applyFont="1" applyFill="1" applyBorder="1" applyAlignment="1">
      <alignment horizontal="center" vertical="center"/>
      <protection/>
    </xf>
    <xf numFmtId="0" fontId="3" fillId="35" borderId="55" xfId="67" applyFont="1" applyFill="1" applyBorder="1" applyAlignment="1">
      <alignment horizontal="center" vertical="center" shrinkToFit="1"/>
      <protection/>
    </xf>
    <xf numFmtId="0" fontId="0" fillId="0" borderId="155" xfId="67" applyFont="1" applyFill="1" applyBorder="1" applyAlignment="1">
      <alignment horizontal="center" vertical="center" shrinkToFit="1"/>
      <protection/>
    </xf>
    <xf numFmtId="0" fontId="0" fillId="0" borderId="156" xfId="67" applyFont="1" applyFill="1" applyBorder="1" applyAlignment="1">
      <alignment horizontal="center" vertical="center" shrinkToFit="1"/>
      <protection/>
    </xf>
    <xf numFmtId="0" fontId="12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4" xfId="66"/>
    <cellStyle name="標準_01.03.31.MTPランキング" xfId="67"/>
    <cellStyle name="標準_04.県選2" xfId="68"/>
    <cellStyle name="Followed Hyperlink" xfId="69"/>
    <cellStyle name="良い" xfId="70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TP2022.3.31(&#20196;&#21644;)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ocuments%20and%20Settings\&#23470;&#23822;&#30476;&#12486;&#12491;&#12473;&#21332;&#20250;\My%20Documents\MTP\MTP\MTP2008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  <sheetName val="Sheet2"/>
      <sheetName val="Sheet3"/>
    </sheetNames>
    <sheetDataSet>
      <sheetData sheetId="8">
        <row r="6">
          <cell r="B6">
            <v>1</v>
          </cell>
          <cell r="C6">
            <v>25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18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14</v>
          </cell>
          <cell r="D8">
            <v>80</v>
          </cell>
          <cell r="E8">
            <v>70</v>
          </cell>
          <cell r="F8">
            <v>110</v>
          </cell>
          <cell r="G8">
            <v>80</v>
          </cell>
          <cell r="H8">
            <v>100</v>
          </cell>
        </row>
        <row r="9">
          <cell r="B9">
            <v>4</v>
          </cell>
          <cell r="C9">
            <v>12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8</v>
          </cell>
          <cell r="D10">
            <v>40</v>
          </cell>
          <cell r="E10">
            <v>40</v>
          </cell>
          <cell r="F10">
            <v>75</v>
          </cell>
          <cell r="G10">
            <v>55</v>
          </cell>
          <cell r="H10">
            <v>50</v>
          </cell>
        </row>
        <row r="11">
          <cell r="B11">
            <v>6</v>
          </cell>
          <cell r="C11">
            <v>8</v>
          </cell>
          <cell r="D11">
            <v>40</v>
          </cell>
          <cell r="E11">
            <v>40</v>
          </cell>
          <cell r="F11">
            <v>70</v>
          </cell>
          <cell r="G11">
            <v>50</v>
          </cell>
          <cell r="H11">
            <v>50</v>
          </cell>
        </row>
        <row r="12">
          <cell r="B12">
            <v>7</v>
          </cell>
          <cell r="C12">
            <v>8</v>
          </cell>
          <cell r="D12">
            <v>40</v>
          </cell>
          <cell r="E12">
            <v>40</v>
          </cell>
          <cell r="F12">
            <v>65</v>
          </cell>
          <cell r="G12">
            <v>45</v>
          </cell>
          <cell r="H12">
            <v>50</v>
          </cell>
        </row>
        <row r="13">
          <cell r="B13">
            <v>8</v>
          </cell>
          <cell r="C13">
            <v>8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6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6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6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6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6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6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6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6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4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4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4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4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C26">
            <v>4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C27">
            <v>4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C28">
            <v>4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C29">
            <v>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C30">
            <v>4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C31">
            <v>4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C32">
            <v>4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C33">
            <v>4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C34">
            <v>4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C35">
            <v>4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C36">
            <v>4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C37">
            <v>4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C38">
            <v>2</v>
          </cell>
          <cell r="D38">
            <v>10</v>
          </cell>
          <cell r="E38">
            <v>10</v>
          </cell>
          <cell r="F38">
            <v>20</v>
          </cell>
          <cell r="G38">
            <v>5</v>
          </cell>
          <cell r="H38">
            <v>15</v>
          </cell>
        </row>
        <row r="39">
          <cell r="B39">
            <v>34</v>
          </cell>
          <cell r="C39">
            <v>2</v>
          </cell>
          <cell r="D39">
            <v>10</v>
          </cell>
          <cell r="E39">
            <v>10</v>
          </cell>
          <cell r="F39">
            <v>20</v>
          </cell>
          <cell r="G39">
            <v>5</v>
          </cell>
          <cell r="H39">
            <v>15</v>
          </cell>
        </row>
        <row r="40">
          <cell r="B40">
            <v>35</v>
          </cell>
          <cell r="C40">
            <v>2</v>
          </cell>
          <cell r="D40">
            <v>10</v>
          </cell>
          <cell r="E40">
            <v>10</v>
          </cell>
          <cell r="F40">
            <v>20</v>
          </cell>
          <cell r="G40">
            <v>5</v>
          </cell>
          <cell r="H40">
            <v>15</v>
          </cell>
        </row>
        <row r="41">
          <cell r="B41">
            <v>36</v>
          </cell>
          <cell r="C41">
            <v>2</v>
          </cell>
          <cell r="D41">
            <v>10</v>
          </cell>
          <cell r="E41">
            <v>10</v>
          </cell>
          <cell r="F41">
            <v>20</v>
          </cell>
          <cell r="G41">
            <v>5</v>
          </cell>
          <cell r="H41">
            <v>15</v>
          </cell>
        </row>
        <row r="42">
          <cell r="B42">
            <v>37</v>
          </cell>
          <cell r="C42">
            <v>2</v>
          </cell>
          <cell r="D42">
            <v>10</v>
          </cell>
          <cell r="E42">
            <v>10</v>
          </cell>
          <cell r="F42">
            <v>20</v>
          </cell>
          <cell r="G42">
            <v>5</v>
          </cell>
          <cell r="H42">
            <v>15</v>
          </cell>
        </row>
        <row r="43">
          <cell r="B43">
            <v>38</v>
          </cell>
          <cell r="C43">
            <v>2</v>
          </cell>
          <cell r="D43">
            <v>10</v>
          </cell>
          <cell r="E43">
            <v>10</v>
          </cell>
          <cell r="F43">
            <v>20</v>
          </cell>
          <cell r="G43">
            <v>5</v>
          </cell>
          <cell r="H43">
            <v>15</v>
          </cell>
        </row>
        <row r="44">
          <cell r="B44">
            <v>39</v>
          </cell>
          <cell r="C44">
            <v>2</v>
          </cell>
          <cell r="D44">
            <v>10</v>
          </cell>
          <cell r="E44">
            <v>10</v>
          </cell>
          <cell r="F44">
            <v>20</v>
          </cell>
          <cell r="G44">
            <v>5</v>
          </cell>
          <cell r="H44">
            <v>15</v>
          </cell>
        </row>
        <row r="45">
          <cell r="B45">
            <v>40</v>
          </cell>
          <cell r="C45">
            <v>2</v>
          </cell>
          <cell r="D45">
            <v>10</v>
          </cell>
          <cell r="E45">
            <v>10</v>
          </cell>
          <cell r="F45">
            <v>20</v>
          </cell>
          <cell r="G45">
            <v>5</v>
          </cell>
          <cell r="H45">
            <v>15</v>
          </cell>
        </row>
        <row r="46">
          <cell r="B46">
            <v>41</v>
          </cell>
          <cell r="C46">
            <v>2</v>
          </cell>
          <cell r="D46">
            <v>10</v>
          </cell>
          <cell r="E46">
            <v>10</v>
          </cell>
          <cell r="F46">
            <v>20</v>
          </cell>
          <cell r="G46">
            <v>5</v>
          </cell>
          <cell r="H46">
            <v>15</v>
          </cell>
        </row>
        <row r="47">
          <cell r="B47">
            <v>42</v>
          </cell>
          <cell r="C47">
            <v>2</v>
          </cell>
          <cell r="D47">
            <v>10</v>
          </cell>
          <cell r="E47">
            <v>10</v>
          </cell>
          <cell r="F47">
            <v>20</v>
          </cell>
          <cell r="G47">
            <v>5</v>
          </cell>
          <cell r="H47">
            <v>15</v>
          </cell>
        </row>
        <row r="48">
          <cell r="B48">
            <v>43</v>
          </cell>
          <cell r="C48">
            <v>2</v>
          </cell>
          <cell r="D48">
            <v>10</v>
          </cell>
          <cell r="E48">
            <v>10</v>
          </cell>
          <cell r="F48">
            <v>20</v>
          </cell>
          <cell r="G48">
            <v>5</v>
          </cell>
          <cell r="H48">
            <v>15</v>
          </cell>
        </row>
        <row r="49">
          <cell r="B49">
            <v>44</v>
          </cell>
          <cell r="C49">
            <v>2</v>
          </cell>
          <cell r="D49">
            <v>10</v>
          </cell>
          <cell r="E49">
            <v>10</v>
          </cell>
          <cell r="F49">
            <v>20</v>
          </cell>
          <cell r="G49">
            <v>5</v>
          </cell>
          <cell r="H49">
            <v>15</v>
          </cell>
        </row>
        <row r="50">
          <cell r="B50">
            <v>45</v>
          </cell>
          <cell r="C50">
            <v>2</v>
          </cell>
          <cell r="D50">
            <v>10</v>
          </cell>
          <cell r="E50">
            <v>10</v>
          </cell>
          <cell r="F50">
            <v>20</v>
          </cell>
          <cell r="G50">
            <v>5</v>
          </cell>
          <cell r="H50">
            <v>15</v>
          </cell>
        </row>
        <row r="51">
          <cell r="B51">
            <v>46</v>
          </cell>
          <cell r="C51">
            <v>2</v>
          </cell>
          <cell r="D51">
            <v>10</v>
          </cell>
          <cell r="E51">
            <v>10</v>
          </cell>
          <cell r="F51">
            <v>20</v>
          </cell>
          <cell r="G51">
            <v>5</v>
          </cell>
          <cell r="H51">
            <v>15</v>
          </cell>
        </row>
        <row r="52">
          <cell r="B52">
            <v>47</v>
          </cell>
          <cell r="C52">
            <v>2</v>
          </cell>
          <cell r="D52">
            <v>10</v>
          </cell>
          <cell r="E52">
            <v>10</v>
          </cell>
          <cell r="F52">
            <v>20</v>
          </cell>
          <cell r="G52">
            <v>5</v>
          </cell>
          <cell r="H52">
            <v>15</v>
          </cell>
        </row>
        <row r="53">
          <cell r="B53">
            <v>48</v>
          </cell>
          <cell r="C53">
            <v>2</v>
          </cell>
          <cell r="D53">
            <v>10</v>
          </cell>
          <cell r="E53">
            <v>10</v>
          </cell>
          <cell r="F53">
            <v>20</v>
          </cell>
          <cell r="G53">
            <v>5</v>
          </cell>
          <cell r="H53">
            <v>15</v>
          </cell>
        </row>
        <row r="54">
          <cell r="B54">
            <v>49</v>
          </cell>
          <cell r="C54">
            <v>2</v>
          </cell>
          <cell r="D54">
            <v>10</v>
          </cell>
          <cell r="E54">
            <v>10</v>
          </cell>
          <cell r="F54">
            <v>20</v>
          </cell>
          <cell r="G54">
            <v>5</v>
          </cell>
          <cell r="H54">
            <v>15</v>
          </cell>
        </row>
        <row r="55">
          <cell r="B55">
            <v>50</v>
          </cell>
          <cell r="C55">
            <v>2</v>
          </cell>
          <cell r="D55">
            <v>10</v>
          </cell>
          <cell r="E55">
            <v>10</v>
          </cell>
          <cell r="F55">
            <v>20</v>
          </cell>
          <cell r="G55">
            <v>5</v>
          </cell>
          <cell r="H55">
            <v>15</v>
          </cell>
        </row>
        <row r="56">
          <cell r="B56">
            <v>51</v>
          </cell>
          <cell r="C56">
            <v>2</v>
          </cell>
          <cell r="D56">
            <v>10</v>
          </cell>
          <cell r="E56">
            <v>10</v>
          </cell>
          <cell r="F56">
            <v>20</v>
          </cell>
          <cell r="G56">
            <v>5</v>
          </cell>
          <cell r="H56">
            <v>15</v>
          </cell>
        </row>
        <row r="57">
          <cell r="B57">
            <v>52</v>
          </cell>
          <cell r="C57">
            <v>2</v>
          </cell>
          <cell r="D57">
            <v>10</v>
          </cell>
          <cell r="E57">
            <v>10</v>
          </cell>
          <cell r="F57">
            <v>20</v>
          </cell>
          <cell r="G57">
            <v>5</v>
          </cell>
          <cell r="H57">
            <v>15</v>
          </cell>
        </row>
        <row r="58">
          <cell r="B58">
            <v>53</v>
          </cell>
          <cell r="C58">
            <v>2</v>
          </cell>
          <cell r="D58">
            <v>10</v>
          </cell>
          <cell r="E58">
            <v>10</v>
          </cell>
          <cell r="F58">
            <v>20</v>
          </cell>
          <cell r="G58">
            <v>5</v>
          </cell>
          <cell r="H58">
            <v>15</v>
          </cell>
        </row>
        <row r="59">
          <cell r="B59">
            <v>54</v>
          </cell>
          <cell r="C59">
            <v>2</v>
          </cell>
          <cell r="D59">
            <v>10</v>
          </cell>
          <cell r="E59">
            <v>10</v>
          </cell>
          <cell r="F59">
            <v>20</v>
          </cell>
          <cell r="G59">
            <v>5</v>
          </cell>
          <cell r="H59">
            <v>15</v>
          </cell>
        </row>
        <row r="60">
          <cell r="B60">
            <v>55</v>
          </cell>
          <cell r="C60">
            <v>2</v>
          </cell>
          <cell r="D60">
            <v>10</v>
          </cell>
          <cell r="E60">
            <v>10</v>
          </cell>
          <cell r="F60">
            <v>20</v>
          </cell>
          <cell r="G60">
            <v>5</v>
          </cell>
          <cell r="H60">
            <v>15</v>
          </cell>
        </row>
        <row r="61">
          <cell r="B61">
            <v>56</v>
          </cell>
          <cell r="C61">
            <v>2</v>
          </cell>
          <cell r="D61">
            <v>10</v>
          </cell>
          <cell r="E61">
            <v>10</v>
          </cell>
          <cell r="F61">
            <v>20</v>
          </cell>
          <cell r="G61">
            <v>5</v>
          </cell>
          <cell r="H61">
            <v>15</v>
          </cell>
        </row>
        <row r="62">
          <cell r="B62">
            <v>57</v>
          </cell>
          <cell r="C62">
            <v>2</v>
          </cell>
          <cell r="D62">
            <v>10</v>
          </cell>
          <cell r="E62">
            <v>10</v>
          </cell>
          <cell r="F62">
            <v>20</v>
          </cell>
          <cell r="G62">
            <v>5</v>
          </cell>
          <cell r="H62">
            <v>15</v>
          </cell>
        </row>
        <row r="63">
          <cell r="B63">
            <v>58</v>
          </cell>
          <cell r="C63">
            <v>2</v>
          </cell>
          <cell r="D63">
            <v>10</v>
          </cell>
          <cell r="E63">
            <v>10</v>
          </cell>
          <cell r="F63">
            <v>20</v>
          </cell>
          <cell r="G63">
            <v>5</v>
          </cell>
          <cell r="H63">
            <v>15</v>
          </cell>
        </row>
        <row r="64">
          <cell r="B64">
            <v>59</v>
          </cell>
          <cell r="C64">
            <v>2</v>
          </cell>
          <cell r="D64">
            <v>10</v>
          </cell>
          <cell r="E64">
            <v>10</v>
          </cell>
          <cell r="F64">
            <v>20</v>
          </cell>
          <cell r="G64">
            <v>5</v>
          </cell>
          <cell r="H64">
            <v>15</v>
          </cell>
        </row>
        <row r="65">
          <cell r="B65">
            <v>60</v>
          </cell>
          <cell r="C65">
            <v>2</v>
          </cell>
          <cell r="D65">
            <v>10</v>
          </cell>
          <cell r="E65">
            <v>10</v>
          </cell>
          <cell r="F65">
            <v>20</v>
          </cell>
          <cell r="G65">
            <v>5</v>
          </cell>
          <cell r="H65">
            <v>15</v>
          </cell>
        </row>
        <row r="66">
          <cell r="B66">
            <v>61</v>
          </cell>
          <cell r="C66">
            <v>2</v>
          </cell>
          <cell r="D66">
            <v>10</v>
          </cell>
          <cell r="E66">
            <v>10</v>
          </cell>
          <cell r="F66">
            <v>20</v>
          </cell>
          <cell r="G66">
            <v>5</v>
          </cell>
          <cell r="H66">
            <v>15</v>
          </cell>
        </row>
        <row r="67">
          <cell r="B67">
            <v>62</v>
          </cell>
          <cell r="C67">
            <v>2</v>
          </cell>
          <cell r="D67">
            <v>10</v>
          </cell>
          <cell r="E67">
            <v>10</v>
          </cell>
          <cell r="F67">
            <v>20</v>
          </cell>
          <cell r="G67">
            <v>5</v>
          </cell>
          <cell r="H67">
            <v>15</v>
          </cell>
        </row>
        <row r="68">
          <cell r="B68">
            <v>63</v>
          </cell>
          <cell r="C68">
            <v>2</v>
          </cell>
          <cell r="D68">
            <v>10</v>
          </cell>
          <cell r="E68">
            <v>10</v>
          </cell>
          <cell r="F68">
            <v>20</v>
          </cell>
          <cell r="G68">
            <v>5</v>
          </cell>
          <cell r="H68">
            <v>15</v>
          </cell>
        </row>
        <row r="69">
          <cell r="B69">
            <v>64</v>
          </cell>
          <cell r="C69">
            <v>2</v>
          </cell>
          <cell r="D69">
            <v>10</v>
          </cell>
          <cell r="E69">
            <v>10</v>
          </cell>
          <cell r="F69">
            <v>20</v>
          </cell>
          <cell r="G69">
            <v>5</v>
          </cell>
          <cell r="H69">
            <v>15</v>
          </cell>
        </row>
        <row r="70">
          <cell r="B70">
            <v>65</v>
          </cell>
          <cell r="C70">
            <v>1</v>
          </cell>
          <cell r="D70">
            <v>5</v>
          </cell>
          <cell r="E70">
            <v>5</v>
          </cell>
          <cell r="F70">
            <v>10</v>
          </cell>
          <cell r="G70">
            <v>2</v>
          </cell>
          <cell r="H70">
            <v>7</v>
          </cell>
        </row>
        <row r="71">
          <cell r="B71">
            <v>66</v>
          </cell>
          <cell r="C71">
            <v>1</v>
          </cell>
          <cell r="D71">
            <v>5</v>
          </cell>
          <cell r="E71">
            <v>5</v>
          </cell>
          <cell r="F71">
            <v>10</v>
          </cell>
          <cell r="G71">
            <v>2</v>
          </cell>
          <cell r="H71">
            <v>7</v>
          </cell>
        </row>
        <row r="72">
          <cell r="B72">
            <v>67</v>
          </cell>
          <cell r="C72">
            <v>1</v>
          </cell>
          <cell r="D72">
            <v>5</v>
          </cell>
          <cell r="E72">
            <v>5</v>
          </cell>
          <cell r="F72">
            <v>10</v>
          </cell>
          <cell r="G72">
            <v>2</v>
          </cell>
          <cell r="H72">
            <v>7</v>
          </cell>
        </row>
        <row r="73">
          <cell r="B73">
            <v>68</v>
          </cell>
          <cell r="C73">
            <v>1</v>
          </cell>
          <cell r="D73">
            <v>5</v>
          </cell>
          <cell r="E73">
            <v>5</v>
          </cell>
          <cell r="F73">
            <v>10</v>
          </cell>
          <cell r="G73">
            <v>2</v>
          </cell>
          <cell r="H73">
            <v>7</v>
          </cell>
        </row>
        <row r="74">
          <cell r="B74">
            <v>69</v>
          </cell>
          <cell r="C74">
            <v>1</v>
          </cell>
          <cell r="D74">
            <v>5</v>
          </cell>
          <cell r="E74">
            <v>5</v>
          </cell>
          <cell r="F74">
            <v>10</v>
          </cell>
          <cell r="G74">
            <v>2</v>
          </cell>
          <cell r="H74">
            <v>7</v>
          </cell>
        </row>
        <row r="75">
          <cell r="B75">
            <v>70</v>
          </cell>
          <cell r="C75">
            <v>1</v>
          </cell>
          <cell r="D75">
            <v>5</v>
          </cell>
          <cell r="E75">
            <v>5</v>
          </cell>
          <cell r="F75">
            <v>10</v>
          </cell>
          <cell r="G75">
            <v>2</v>
          </cell>
          <cell r="H75">
            <v>7</v>
          </cell>
        </row>
        <row r="76">
          <cell r="B76">
            <v>71</v>
          </cell>
          <cell r="C76">
            <v>1</v>
          </cell>
          <cell r="D76">
            <v>5</v>
          </cell>
          <cell r="E76">
            <v>5</v>
          </cell>
          <cell r="F76">
            <v>10</v>
          </cell>
          <cell r="G76">
            <v>2</v>
          </cell>
          <cell r="H76">
            <v>7</v>
          </cell>
        </row>
        <row r="77">
          <cell r="B77">
            <v>72</v>
          </cell>
          <cell r="C77">
            <v>1</v>
          </cell>
          <cell r="D77">
            <v>5</v>
          </cell>
          <cell r="E77">
            <v>5</v>
          </cell>
          <cell r="F77">
            <v>10</v>
          </cell>
          <cell r="G77">
            <v>2</v>
          </cell>
          <cell r="H77">
            <v>7</v>
          </cell>
        </row>
        <row r="78">
          <cell r="B78">
            <v>73</v>
          </cell>
          <cell r="C78">
            <v>1</v>
          </cell>
          <cell r="D78">
            <v>5</v>
          </cell>
          <cell r="E78">
            <v>5</v>
          </cell>
          <cell r="F78">
            <v>10</v>
          </cell>
          <cell r="G78">
            <v>2</v>
          </cell>
          <cell r="H78">
            <v>7</v>
          </cell>
        </row>
        <row r="79">
          <cell r="B79">
            <v>74</v>
          </cell>
          <cell r="C79">
            <v>1</v>
          </cell>
          <cell r="D79">
            <v>5</v>
          </cell>
          <cell r="E79">
            <v>5</v>
          </cell>
          <cell r="F79">
            <v>10</v>
          </cell>
          <cell r="G79">
            <v>2</v>
          </cell>
          <cell r="H79">
            <v>7</v>
          </cell>
        </row>
        <row r="80">
          <cell r="B80">
            <v>75</v>
          </cell>
          <cell r="C80">
            <v>1</v>
          </cell>
          <cell r="D80">
            <v>5</v>
          </cell>
          <cell r="E80">
            <v>5</v>
          </cell>
          <cell r="F80">
            <v>10</v>
          </cell>
          <cell r="G80">
            <v>2</v>
          </cell>
          <cell r="H80">
            <v>7</v>
          </cell>
        </row>
        <row r="81">
          <cell r="B81">
            <v>76</v>
          </cell>
          <cell r="C81">
            <v>1</v>
          </cell>
          <cell r="D81">
            <v>5</v>
          </cell>
          <cell r="E81">
            <v>5</v>
          </cell>
          <cell r="F81">
            <v>10</v>
          </cell>
          <cell r="G81">
            <v>2</v>
          </cell>
          <cell r="H81">
            <v>7</v>
          </cell>
        </row>
        <row r="82">
          <cell r="B82">
            <v>77</v>
          </cell>
          <cell r="C82">
            <v>1</v>
          </cell>
          <cell r="D82">
            <v>5</v>
          </cell>
          <cell r="E82">
            <v>5</v>
          </cell>
          <cell r="F82">
            <v>10</v>
          </cell>
          <cell r="G82">
            <v>2</v>
          </cell>
          <cell r="H82">
            <v>7</v>
          </cell>
        </row>
        <row r="83">
          <cell r="B83">
            <v>78</v>
          </cell>
          <cell r="C83">
            <v>1</v>
          </cell>
          <cell r="D83">
            <v>5</v>
          </cell>
          <cell r="E83">
            <v>5</v>
          </cell>
          <cell r="F83">
            <v>10</v>
          </cell>
          <cell r="G83">
            <v>2</v>
          </cell>
          <cell r="H83">
            <v>7</v>
          </cell>
        </row>
        <row r="84">
          <cell r="B84">
            <v>79</v>
          </cell>
          <cell r="C84">
            <v>1</v>
          </cell>
          <cell r="D84">
            <v>5</v>
          </cell>
          <cell r="E84">
            <v>5</v>
          </cell>
          <cell r="F84">
            <v>10</v>
          </cell>
          <cell r="G84">
            <v>2</v>
          </cell>
          <cell r="H84">
            <v>7</v>
          </cell>
        </row>
        <row r="85">
          <cell r="B85">
            <v>80</v>
          </cell>
          <cell r="C85">
            <v>1</v>
          </cell>
          <cell r="D85">
            <v>5</v>
          </cell>
          <cell r="E85">
            <v>5</v>
          </cell>
          <cell r="F85">
            <v>10</v>
          </cell>
          <cell r="G85">
            <v>2</v>
          </cell>
          <cell r="H85">
            <v>7</v>
          </cell>
        </row>
        <row r="86">
          <cell r="B86">
            <v>81</v>
          </cell>
          <cell r="C86">
            <v>1</v>
          </cell>
          <cell r="D86">
            <v>5</v>
          </cell>
          <cell r="E86">
            <v>5</v>
          </cell>
          <cell r="F86">
            <v>10</v>
          </cell>
          <cell r="G86">
            <v>2</v>
          </cell>
          <cell r="H86">
            <v>7</v>
          </cell>
        </row>
        <row r="87">
          <cell r="B87">
            <v>82</v>
          </cell>
          <cell r="C87">
            <v>1</v>
          </cell>
          <cell r="D87">
            <v>5</v>
          </cell>
          <cell r="E87">
            <v>5</v>
          </cell>
          <cell r="F87">
            <v>10</v>
          </cell>
          <cell r="G87">
            <v>2</v>
          </cell>
          <cell r="H87">
            <v>7</v>
          </cell>
        </row>
        <row r="88">
          <cell r="B88">
            <v>83</v>
          </cell>
          <cell r="C88">
            <v>1</v>
          </cell>
          <cell r="D88">
            <v>5</v>
          </cell>
          <cell r="E88">
            <v>5</v>
          </cell>
          <cell r="F88">
            <v>10</v>
          </cell>
          <cell r="G88">
            <v>2</v>
          </cell>
          <cell r="H88">
            <v>7</v>
          </cell>
        </row>
        <row r="89">
          <cell r="B89">
            <v>84</v>
          </cell>
          <cell r="C89">
            <v>1</v>
          </cell>
          <cell r="D89">
            <v>5</v>
          </cell>
          <cell r="E89">
            <v>5</v>
          </cell>
          <cell r="F89">
            <v>10</v>
          </cell>
          <cell r="G89">
            <v>2</v>
          </cell>
          <cell r="H89">
            <v>7</v>
          </cell>
        </row>
        <row r="90">
          <cell r="B90">
            <v>85</v>
          </cell>
          <cell r="C90">
            <v>1</v>
          </cell>
          <cell r="D90">
            <v>5</v>
          </cell>
          <cell r="E90">
            <v>5</v>
          </cell>
          <cell r="F90">
            <v>10</v>
          </cell>
          <cell r="G90">
            <v>2</v>
          </cell>
          <cell r="H90">
            <v>7</v>
          </cell>
        </row>
        <row r="91">
          <cell r="B91">
            <v>86</v>
          </cell>
          <cell r="C91">
            <v>1</v>
          </cell>
          <cell r="D91">
            <v>5</v>
          </cell>
          <cell r="E91">
            <v>5</v>
          </cell>
          <cell r="F91">
            <v>10</v>
          </cell>
          <cell r="G91">
            <v>2</v>
          </cell>
          <cell r="H91">
            <v>7</v>
          </cell>
        </row>
        <row r="92">
          <cell r="B92">
            <v>87</v>
          </cell>
          <cell r="C92">
            <v>1</v>
          </cell>
          <cell r="D92">
            <v>5</v>
          </cell>
          <cell r="E92">
            <v>5</v>
          </cell>
          <cell r="F92">
            <v>10</v>
          </cell>
          <cell r="G92">
            <v>2</v>
          </cell>
          <cell r="H92">
            <v>7</v>
          </cell>
        </row>
        <row r="93">
          <cell r="B93">
            <v>88</v>
          </cell>
          <cell r="C93">
            <v>1</v>
          </cell>
          <cell r="D93">
            <v>5</v>
          </cell>
          <cell r="E93">
            <v>5</v>
          </cell>
          <cell r="F93">
            <v>10</v>
          </cell>
          <cell r="G93">
            <v>2</v>
          </cell>
          <cell r="H93">
            <v>7</v>
          </cell>
        </row>
        <row r="94">
          <cell r="B94">
            <v>89</v>
          </cell>
          <cell r="C94">
            <v>1</v>
          </cell>
          <cell r="D94">
            <v>5</v>
          </cell>
          <cell r="E94">
            <v>5</v>
          </cell>
          <cell r="F94">
            <v>10</v>
          </cell>
          <cell r="G94">
            <v>2</v>
          </cell>
          <cell r="H94">
            <v>7</v>
          </cell>
        </row>
        <row r="95">
          <cell r="B95">
            <v>90</v>
          </cell>
          <cell r="C95">
            <v>1</v>
          </cell>
          <cell r="D95">
            <v>5</v>
          </cell>
          <cell r="E95">
            <v>5</v>
          </cell>
          <cell r="F95">
            <v>10</v>
          </cell>
          <cell r="G95">
            <v>2</v>
          </cell>
          <cell r="H95">
            <v>7</v>
          </cell>
        </row>
        <row r="96">
          <cell r="B96">
            <v>91</v>
          </cell>
          <cell r="C96">
            <v>1</v>
          </cell>
          <cell r="D96">
            <v>5</v>
          </cell>
          <cell r="E96">
            <v>5</v>
          </cell>
          <cell r="F96">
            <v>10</v>
          </cell>
          <cell r="G96">
            <v>2</v>
          </cell>
          <cell r="H96">
            <v>7</v>
          </cell>
        </row>
        <row r="97">
          <cell r="B97">
            <v>92</v>
          </cell>
          <cell r="C97">
            <v>1</v>
          </cell>
          <cell r="D97">
            <v>5</v>
          </cell>
          <cell r="E97">
            <v>5</v>
          </cell>
          <cell r="F97">
            <v>10</v>
          </cell>
          <cell r="G97">
            <v>2</v>
          </cell>
          <cell r="H97">
            <v>7</v>
          </cell>
        </row>
        <row r="98">
          <cell r="B98">
            <v>93</v>
          </cell>
          <cell r="C98">
            <v>1</v>
          </cell>
          <cell r="D98">
            <v>5</v>
          </cell>
          <cell r="E98">
            <v>5</v>
          </cell>
          <cell r="F98">
            <v>10</v>
          </cell>
          <cell r="G98">
            <v>2</v>
          </cell>
          <cell r="H98">
            <v>7</v>
          </cell>
        </row>
        <row r="99">
          <cell r="B99">
            <v>94</v>
          </cell>
          <cell r="C99">
            <v>1</v>
          </cell>
          <cell r="D99">
            <v>5</v>
          </cell>
          <cell r="E99">
            <v>5</v>
          </cell>
          <cell r="F99">
            <v>10</v>
          </cell>
          <cell r="G99">
            <v>2</v>
          </cell>
          <cell r="H99">
            <v>7</v>
          </cell>
        </row>
        <row r="100">
          <cell r="B100">
            <v>95</v>
          </cell>
          <cell r="C100">
            <v>1</v>
          </cell>
          <cell r="D100">
            <v>5</v>
          </cell>
          <cell r="E100">
            <v>5</v>
          </cell>
          <cell r="F100">
            <v>10</v>
          </cell>
          <cell r="G100">
            <v>2</v>
          </cell>
          <cell r="H100">
            <v>7</v>
          </cell>
        </row>
        <row r="101">
          <cell r="B101">
            <v>96</v>
          </cell>
          <cell r="C101">
            <v>1</v>
          </cell>
          <cell r="D101">
            <v>5</v>
          </cell>
          <cell r="E101">
            <v>5</v>
          </cell>
          <cell r="F101">
            <v>10</v>
          </cell>
          <cell r="G101">
            <v>2</v>
          </cell>
          <cell r="H101">
            <v>7</v>
          </cell>
        </row>
        <row r="102">
          <cell r="B102">
            <v>97</v>
          </cell>
          <cell r="C102">
            <v>1</v>
          </cell>
          <cell r="D102">
            <v>5</v>
          </cell>
          <cell r="E102">
            <v>5</v>
          </cell>
          <cell r="F102">
            <v>10</v>
          </cell>
          <cell r="G102">
            <v>2</v>
          </cell>
          <cell r="H102">
            <v>7</v>
          </cell>
        </row>
        <row r="103">
          <cell r="B103">
            <v>98</v>
          </cell>
          <cell r="C103">
            <v>1</v>
          </cell>
          <cell r="D103">
            <v>5</v>
          </cell>
          <cell r="E103">
            <v>5</v>
          </cell>
          <cell r="F103">
            <v>10</v>
          </cell>
          <cell r="G103">
            <v>2</v>
          </cell>
          <cell r="H103">
            <v>7</v>
          </cell>
        </row>
        <row r="104">
          <cell r="B104">
            <v>99</v>
          </cell>
          <cell r="C104">
            <v>1</v>
          </cell>
          <cell r="D104">
            <v>5</v>
          </cell>
          <cell r="E104">
            <v>5</v>
          </cell>
          <cell r="F104">
            <v>10</v>
          </cell>
          <cell r="G104">
            <v>2</v>
          </cell>
          <cell r="H104">
            <v>7</v>
          </cell>
        </row>
        <row r="105">
          <cell r="B105">
            <v>100</v>
          </cell>
          <cell r="C105">
            <v>1</v>
          </cell>
          <cell r="D105">
            <v>5</v>
          </cell>
          <cell r="E105">
            <v>5</v>
          </cell>
          <cell r="F105">
            <v>10</v>
          </cell>
          <cell r="G105">
            <v>2</v>
          </cell>
          <cell r="H105">
            <v>7</v>
          </cell>
        </row>
        <row r="106">
          <cell r="B106">
            <v>101</v>
          </cell>
          <cell r="C106">
            <v>1</v>
          </cell>
          <cell r="D106">
            <v>5</v>
          </cell>
          <cell r="E106">
            <v>5</v>
          </cell>
          <cell r="F106">
            <v>10</v>
          </cell>
          <cell r="G106">
            <v>2</v>
          </cell>
          <cell r="H106">
            <v>7</v>
          </cell>
        </row>
        <row r="107">
          <cell r="B107">
            <v>102</v>
          </cell>
          <cell r="C107">
            <v>1</v>
          </cell>
          <cell r="D107">
            <v>5</v>
          </cell>
          <cell r="E107">
            <v>5</v>
          </cell>
          <cell r="F107">
            <v>10</v>
          </cell>
          <cell r="G107">
            <v>2</v>
          </cell>
          <cell r="H107">
            <v>7</v>
          </cell>
        </row>
        <row r="108">
          <cell r="B108">
            <v>103</v>
          </cell>
          <cell r="C108">
            <v>1</v>
          </cell>
          <cell r="D108">
            <v>5</v>
          </cell>
          <cell r="E108">
            <v>5</v>
          </cell>
          <cell r="F108">
            <v>10</v>
          </cell>
          <cell r="G108">
            <v>2</v>
          </cell>
          <cell r="H108">
            <v>7</v>
          </cell>
        </row>
        <row r="109">
          <cell r="B109">
            <v>104</v>
          </cell>
          <cell r="C109">
            <v>1</v>
          </cell>
          <cell r="D109">
            <v>5</v>
          </cell>
          <cell r="E109">
            <v>5</v>
          </cell>
          <cell r="F109">
            <v>10</v>
          </cell>
          <cell r="G109">
            <v>2</v>
          </cell>
          <cell r="H109">
            <v>7</v>
          </cell>
        </row>
        <row r="110">
          <cell r="B110">
            <v>105</v>
          </cell>
          <cell r="C110">
            <v>1</v>
          </cell>
          <cell r="D110">
            <v>5</v>
          </cell>
          <cell r="E110">
            <v>5</v>
          </cell>
          <cell r="F110">
            <v>10</v>
          </cell>
          <cell r="G110">
            <v>2</v>
          </cell>
          <cell r="H110">
            <v>7</v>
          </cell>
        </row>
        <row r="111">
          <cell r="B111">
            <v>106</v>
          </cell>
          <cell r="C111">
            <v>1</v>
          </cell>
          <cell r="D111">
            <v>5</v>
          </cell>
          <cell r="E111">
            <v>5</v>
          </cell>
          <cell r="F111">
            <v>10</v>
          </cell>
          <cell r="G111">
            <v>2</v>
          </cell>
          <cell r="H111">
            <v>7</v>
          </cell>
        </row>
        <row r="112">
          <cell r="B112">
            <v>107</v>
          </cell>
          <cell r="C112">
            <v>1</v>
          </cell>
          <cell r="D112">
            <v>5</v>
          </cell>
          <cell r="E112">
            <v>5</v>
          </cell>
          <cell r="F112">
            <v>10</v>
          </cell>
          <cell r="G112">
            <v>2</v>
          </cell>
          <cell r="H112">
            <v>7</v>
          </cell>
        </row>
        <row r="113">
          <cell r="B113">
            <v>108</v>
          </cell>
          <cell r="C113">
            <v>1</v>
          </cell>
          <cell r="D113">
            <v>5</v>
          </cell>
          <cell r="E113">
            <v>5</v>
          </cell>
          <cell r="F113">
            <v>10</v>
          </cell>
          <cell r="G113">
            <v>2</v>
          </cell>
          <cell r="H113">
            <v>7</v>
          </cell>
        </row>
        <row r="114">
          <cell r="B114">
            <v>109</v>
          </cell>
          <cell r="C114">
            <v>1</v>
          </cell>
          <cell r="D114">
            <v>5</v>
          </cell>
          <cell r="E114">
            <v>5</v>
          </cell>
          <cell r="F114">
            <v>10</v>
          </cell>
          <cell r="G114">
            <v>2</v>
          </cell>
          <cell r="H114">
            <v>7</v>
          </cell>
        </row>
        <row r="115">
          <cell r="B115">
            <v>110</v>
          </cell>
          <cell r="C115">
            <v>1</v>
          </cell>
          <cell r="D115">
            <v>5</v>
          </cell>
          <cell r="E115">
            <v>5</v>
          </cell>
          <cell r="F115">
            <v>10</v>
          </cell>
          <cell r="G115">
            <v>2</v>
          </cell>
          <cell r="H115">
            <v>7</v>
          </cell>
        </row>
        <row r="116">
          <cell r="B116">
            <v>111</v>
          </cell>
          <cell r="C116">
            <v>1</v>
          </cell>
          <cell r="D116">
            <v>5</v>
          </cell>
          <cell r="E116">
            <v>5</v>
          </cell>
          <cell r="F116">
            <v>10</v>
          </cell>
          <cell r="G116">
            <v>2</v>
          </cell>
          <cell r="H116">
            <v>7</v>
          </cell>
        </row>
        <row r="117">
          <cell r="B117">
            <v>112</v>
          </cell>
          <cell r="C117">
            <v>1</v>
          </cell>
          <cell r="D117">
            <v>5</v>
          </cell>
          <cell r="E117">
            <v>5</v>
          </cell>
          <cell r="F117">
            <v>10</v>
          </cell>
          <cell r="G117">
            <v>2</v>
          </cell>
          <cell r="H117">
            <v>7</v>
          </cell>
        </row>
        <row r="118">
          <cell r="B118">
            <v>113</v>
          </cell>
          <cell r="C118">
            <v>1</v>
          </cell>
          <cell r="D118">
            <v>5</v>
          </cell>
          <cell r="E118">
            <v>5</v>
          </cell>
          <cell r="F118">
            <v>10</v>
          </cell>
          <cell r="G118">
            <v>2</v>
          </cell>
          <cell r="H118">
            <v>7</v>
          </cell>
        </row>
        <row r="119">
          <cell r="B119">
            <v>114</v>
          </cell>
          <cell r="C119">
            <v>1</v>
          </cell>
          <cell r="D119">
            <v>5</v>
          </cell>
          <cell r="E119">
            <v>5</v>
          </cell>
          <cell r="F119">
            <v>10</v>
          </cell>
          <cell r="G119">
            <v>2</v>
          </cell>
          <cell r="H119">
            <v>7</v>
          </cell>
        </row>
        <row r="120">
          <cell r="B120">
            <v>115</v>
          </cell>
          <cell r="C120">
            <v>1</v>
          </cell>
          <cell r="D120">
            <v>5</v>
          </cell>
          <cell r="E120">
            <v>5</v>
          </cell>
          <cell r="F120">
            <v>10</v>
          </cell>
          <cell r="G120">
            <v>2</v>
          </cell>
          <cell r="H120">
            <v>7</v>
          </cell>
        </row>
        <row r="121">
          <cell r="B121">
            <v>116</v>
          </cell>
          <cell r="C121">
            <v>1</v>
          </cell>
          <cell r="D121">
            <v>5</v>
          </cell>
          <cell r="E121">
            <v>5</v>
          </cell>
          <cell r="F121">
            <v>10</v>
          </cell>
          <cell r="G121">
            <v>2</v>
          </cell>
          <cell r="H121">
            <v>7</v>
          </cell>
        </row>
        <row r="122">
          <cell r="B122">
            <v>117</v>
          </cell>
          <cell r="C122">
            <v>1</v>
          </cell>
          <cell r="D122">
            <v>5</v>
          </cell>
          <cell r="E122">
            <v>5</v>
          </cell>
          <cell r="F122">
            <v>10</v>
          </cell>
          <cell r="G122">
            <v>2</v>
          </cell>
          <cell r="H122">
            <v>7</v>
          </cell>
        </row>
        <row r="123">
          <cell r="B123">
            <v>118</v>
          </cell>
          <cell r="C123">
            <v>1</v>
          </cell>
          <cell r="D123">
            <v>5</v>
          </cell>
          <cell r="E123">
            <v>5</v>
          </cell>
          <cell r="F123">
            <v>10</v>
          </cell>
          <cell r="G123">
            <v>2</v>
          </cell>
          <cell r="H123">
            <v>7</v>
          </cell>
        </row>
        <row r="124">
          <cell r="B124">
            <v>119</v>
          </cell>
          <cell r="C124">
            <v>1</v>
          </cell>
          <cell r="D124">
            <v>5</v>
          </cell>
          <cell r="E124">
            <v>5</v>
          </cell>
          <cell r="F124">
            <v>10</v>
          </cell>
          <cell r="G124">
            <v>2</v>
          </cell>
          <cell r="H124">
            <v>7</v>
          </cell>
        </row>
        <row r="125">
          <cell r="B125">
            <v>120</v>
          </cell>
          <cell r="C125">
            <v>1</v>
          </cell>
          <cell r="D125">
            <v>5</v>
          </cell>
          <cell r="E125">
            <v>5</v>
          </cell>
          <cell r="F125">
            <v>10</v>
          </cell>
          <cell r="G125">
            <v>2</v>
          </cell>
          <cell r="H125">
            <v>7</v>
          </cell>
        </row>
        <row r="126">
          <cell r="B126">
            <v>121</v>
          </cell>
          <cell r="C126">
            <v>1</v>
          </cell>
          <cell r="D126">
            <v>5</v>
          </cell>
          <cell r="E126">
            <v>5</v>
          </cell>
          <cell r="F126">
            <v>10</v>
          </cell>
          <cell r="G126">
            <v>2</v>
          </cell>
          <cell r="H126">
            <v>7</v>
          </cell>
        </row>
        <row r="127">
          <cell r="B127">
            <v>122</v>
          </cell>
          <cell r="C127">
            <v>1</v>
          </cell>
          <cell r="D127">
            <v>5</v>
          </cell>
          <cell r="E127">
            <v>5</v>
          </cell>
          <cell r="F127">
            <v>10</v>
          </cell>
          <cell r="G127">
            <v>2</v>
          </cell>
          <cell r="H127">
            <v>7</v>
          </cell>
        </row>
        <row r="128">
          <cell r="B128">
            <v>123</v>
          </cell>
          <cell r="C128">
            <v>1</v>
          </cell>
          <cell r="D128">
            <v>5</v>
          </cell>
          <cell r="E128">
            <v>5</v>
          </cell>
          <cell r="F128">
            <v>10</v>
          </cell>
          <cell r="G128">
            <v>2</v>
          </cell>
          <cell r="H128">
            <v>7</v>
          </cell>
        </row>
        <row r="129">
          <cell r="B129">
            <v>124</v>
          </cell>
          <cell r="C129">
            <v>1</v>
          </cell>
          <cell r="D129">
            <v>5</v>
          </cell>
          <cell r="E129">
            <v>5</v>
          </cell>
          <cell r="F129">
            <v>10</v>
          </cell>
          <cell r="G129">
            <v>2</v>
          </cell>
          <cell r="H129">
            <v>7</v>
          </cell>
        </row>
        <row r="130">
          <cell r="B130">
            <v>125</v>
          </cell>
          <cell r="C130">
            <v>1</v>
          </cell>
          <cell r="D130">
            <v>5</v>
          </cell>
          <cell r="E130">
            <v>5</v>
          </cell>
          <cell r="F130">
            <v>10</v>
          </cell>
          <cell r="G130">
            <v>2</v>
          </cell>
          <cell r="H130">
            <v>7</v>
          </cell>
        </row>
        <row r="131">
          <cell r="B131">
            <v>126</v>
          </cell>
          <cell r="C131">
            <v>1</v>
          </cell>
          <cell r="D131">
            <v>5</v>
          </cell>
          <cell r="E131">
            <v>5</v>
          </cell>
          <cell r="F131">
            <v>10</v>
          </cell>
          <cell r="G131">
            <v>2</v>
          </cell>
          <cell r="H131">
            <v>7</v>
          </cell>
        </row>
        <row r="132">
          <cell r="B132">
            <v>127</v>
          </cell>
          <cell r="C132">
            <v>1</v>
          </cell>
          <cell r="D132">
            <v>5</v>
          </cell>
          <cell r="E132">
            <v>5</v>
          </cell>
          <cell r="F132">
            <v>10</v>
          </cell>
          <cell r="G132">
            <v>2</v>
          </cell>
          <cell r="H132">
            <v>7</v>
          </cell>
        </row>
        <row r="133">
          <cell r="B133">
            <v>128</v>
          </cell>
          <cell r="C133">
            <v>1</v>
          </cell>
          <cell r="D133">
            <v>5</v>
          </cell>
          <cell r="E133">
            <v>5</v>
          </cell>
          <cell r="F133">
            <v>10</v>
          </cell>
          <cell r="G133">
            <v>2</v>
          </cell>
          <cell r="H133">
            <v>7</v>
          </cell>
        </row>
        <row r="134">
          <cell r="B134">
            <v>256</v>
          </cell>
          <cell r="F134">
            <v>5</v>
          </cell>
          <cell r="G13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  <sheetName val="Sheet2"/>
      <sheetName val="Sheet3"/>
    </sheetNames>
    <sheetDataSet>
      <sheetData sheetId="8">
        <row r="6">
          <cell r="B6">
            <v>1</v>
          </cell>
          <cell r="C6">
            <v>25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18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14</v>
          </cell>
          <cell r="D8">
            <v>80</v>
          </cell>
          <cell r="E8">
            <v>70</v>
          </cell>
          <cell r="F8">
            <v>110</v>
          </cell>
          <cell r="G8">
            <v>80</v>
          </cell>
          <cell r="H8">
            <v>100</v>
          </cell>
        </row>
        <row r="9">
          <cell r="B9">
            <v>4</v>
          </cell>
          <cell r="C9">
            <v>12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8</v>
          </cell>
          <cell r="D10">
            <v>40</v>
          </cell>
          <cell r="E10">
            <v>40</v>
          </cell>
          <cell r="F10">
            <v>75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8</v>
          </cell>
          <cell r="D11">
            <v>40</v>
          </cell>
          <cell r="E11">
            <v>40</v>
          </cell>
          <cell r="F11">
            <v>70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8</v>
          </cell>
          <cell r="D12">
            <v>40</v>
          </cell>
          <cell r="E12">
            <v>40</v>
          </cell>
          <cell r="F12">
            <v>65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8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6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6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6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6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6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6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6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6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4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4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4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4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C26">
            <v>4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C27">
            <v>4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C28">
            <v>4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C29">
            <v>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C30">
            <v>4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C31">
            <v>4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C32">
            <v>4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C33">
            <v>4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C34">
            <v>4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C35">
            <v>4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C36">
            <v>4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C37">
            <v>4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C38">
            <v>2</v>
          </cell>
          <cell r="D38">
            <v>10</v>
          </cell>
          <cell r="E38">
            <v>10</v>
          </cell>
          <cell r="F38">
            <v>20</v>
          </cell>
          <cell r="G38">
            <v>5</v>
          </cell>
          <cell r="H38">
            <v>15</v>
          </cell>
        </row>
        <row r="39">
          <cell r="B39">
            <v>34</v>
          </cell>
          <cell r="C39">
            <v>2</v>
          </cell>
          <cell r="D39">
            <v>10</v>
          </cell>
          <cell r="E39">
            <v>10</v>
          </cell>
          <cell r="F39">
            <v>20</v>
          </cell>
          <cell r="G39">
            <v>5</v>
          </cell>
          <cell r="H39">
            <v>15</v>
          </cell>
        </row>
        <row r="40">
          <cell r="B40">
            <v>35</v>
          </cell>
          <cell r="C40">
            <v>2</v>
          </cell>
          <cell r="D40">
            <v>10</v>
          </cell>
          <cell r="E40">
            <v>10</v>
          </cell>
          <cell r="F40">
            <v>20</v>
          </cell>
          <cell r="G40">
            <v>5</v>
          </cell>
          <cell r="H40">
            <v>15</v>
          </cell>
        </row>
        <row r="41">
          <cell r="B41">
            <v>36</v>
          </cell>
          <cell r="C41">
            <v>2</v>
          </cell>
          <cell r="D41">
            <v>10</v>
          </cell>
          <cell r="E41">
            <v>10</v>
          </cell>
          <cell r="F41">
            <v>20</v>
          </cell>
          <cell r="G41">
            <v>5</v>
          </cell>
          <cell r="H41">
            <v>15</v>
          </cell>
        </row>
        <row r="42">
          <cell r="B42">
            <v>37</v>
          </cell>
          <cell r="C42">
            <v>2</v>
          </cell>
          <cell r="D42">
            <v>10</v>
          </cell>
          <cell r="E42">
            <v>10</v>
          </cell>
          <cell r="F42">
            <v>20</v>
          </cell>
          <cell r="G42">
            <v>5</v>
          </cell>
          <cell r="H42">
            <v>15</v>
          </cell>
        </row>
        <row r="43">
          <cell r="B43">
            <v>38</v>
          </cell>
          <cell r="C43">
            <v>2</v>
          </cell>
          <cell r="D43">
            <v>10</v>
          </cell>
          <cell r="E43">
            <v>10</v>
          </cell>
          <cell r="F43">
            <v>20</v>
          </cell>
          <cell r="G43">
            <v>5</v>
          </cell>
          <cell r="H43">
            <v>15</v>
          </cell>
        </row>
        <row r="44">
          <cell r="B44">
            <v>39</v>
          </cell>
          <cell r="C44">
            <v>2</v>
          </cell>
          <cell r="D44">
            <v>10</v>
          </cell>
          <cell r="E44">
            <v>10</v>
          </cell>
          <cell r="F44">
            <v>20</v>
          </cell>
          <cell r="G44">
            <v>5</v>
          </cell>
          <cell r="H44">
            <v>15</v>
          </cell>
        </row>
        <row r="45">
          <cell r="B45">
            <v>40</v>
          </cell>
          <cell r="C45">
            <v>2</v>
          </cell>
          <cell r="D45">
            <v>10</v>
          </cell>
          <cell r="E45">
            <v>10</v>
          </cell>
          <cell r="F45">
            <v>20</v>
          </cell>
          <cell r="G45">
            <v>5</v>
          </cell>
          <cell r="H45">
            <v>15</v>
          </cell>
        </row>
        <row r="46">
          <cell r="B46">
            <v>41</v>
          </cell>
          <cell r="C46">
            <v>2</v>
          </cell>
          <cell r="D46">
            <v>10</v>
          </cell>
          <cell r="E46">
            <v>10</v>
          </cell>
          <cell r="F46">
            <v>20</v>
          </cell>
          <cell r="G46">
            <v>5</v>
          </cell>
          <cell r="H46">
            <v>15</v>
          </cell>
        </row>
        <row r="47">
          <cell r="B47">
            <v>42</v>
          </cell>
          <cell r="C47">
            <v>2</v>
          </cell>
          <cell r="D47">
            <v>10</v>
          </cell>
          <cell r="E47">
            <v>10</v>
          </cell>
          <cell r="F47">
            <v>20</v>
          </cell>
          <cell r="G47">
            <v>5</v>
          </cell>
          <cell r="H47">
            <v>15</v>
          </cell>
        </row>
        <row r="48">
          <cell r="B48">
            <v>43</v>
          </cell>
          <cell r="C48">
            <v>2</v>
          </cell>
          <cell r="D48">
            <v>10</v>
          </cell>
          <cell r="E48">
            <v>10</v>
          </cell>
          <cell r="F48">
            <v>20</v>
          </cell>
          <cell r="G48">
            <v>5</v>
          </cell>
          <cell r="H48">
            <v>15</v>
          </cell>
        </row>
        <row r="49">
          <cell r="B49">
            <v>44</v>
          </cell>
          <cell r="C49">
            <v>2</v>
          </cell>
          <cell r="D49">
            <v>10</v>
          </cell>
          <cell r="E49">
            <v>10</v>
          </cell>
          <cell r="F49">
            <v>20</v>
          </cell>
          <cell r="G49">
            <v>5</v>
          </cell>
          <cell r="H49">
            <v>15</v>
          </cell>
        </row>
        <row r="50">
          <cell r="B50">
            <v>45</v>
          </cell>
          <cell r="C50">
            <v>2</v>
          </cell>
          <cell r="D50">
            <v>10</v>
          </cell>
          <cell r="E50">
            <v>10</v>
          </cell>
          <cell r="F50">
            <v>20</v>
          </cell>
          <cell r="G50">
            <v>5</v>
          </cell>
          <cell r="H50">
            <v>15</v>
          </cell>
        </row>
        <row r="51">
          <cell r="B51">
            <v>46</v>
          </cell>
          <cell r="C51">
            <v>2</v>
          </cell>
          <cell r="D51">
            <v>10</v>
          </cell>
          <cell r="E51">
            <v>10</v>
          </cell>
          <cell r="F51">
            <v>20</v>
          </cell>
          <cell r="G51">
            <v>5</v>
          </cell>
          <cell r="H51">
            <v>15</v>
          </cell>
        </row>
        <row r="52">
          <cell r="B52">
            <v>47</v>
          </cell>
          <cell r="C52">
            <v>2</v>
          </cell>
          <cell r="D52">
            <v>10</v>
          </cell>
          <cell r="E52">
            <v>10</v>
          </cell>
          <cell r="F52">
            <v>20</v>
          </cell>
          <cell r="G52">
            <v>5</v>
          </cell>
          <cell r="H52">
            <v>15</v>
          </cell>
        </row>
        <row r="53">
          <cell r="B53">
            <v>48</v>
          </cell>
          <cell r="C53">
            <v>2</v>
          </cell>
          <cell r="D53">
            <v>10</v>
          </cell>
          <cell r="E53">
            <v>10</v>
          </cell>
          <cell r="F53">
            <v>20</v>
          </cell>
          <cell r="G53">
            <v>5</v>
          </cell>
          <cell r="H53">
            <v>15</v>
          </cell>
        </row>
        <row r="54">
          <cell r="B54">
            <v>49</v>
          </cell>
          <cell r="C54">
            <v>2</v>
          </cell>
          <cell r="D54">
            <v>10</v>
          </cell>
          <cell r="E54">
            <v>10</v>
          </cell>
          <cell r="F54">
            <v>20</v>
          </cell>
          <cell r="G54">
            <v>5</v>
          </cell>
          <cell r="H54">
            <v>15</v>
          </cell>
        </row>
        <row r="55">
          <cell r="B55">
            <v>50</v>
          </cell>
          <cell r="C55">
            <v>2</v>
          </cell>
          <cell r="D55">
            <v>10</v>
          </cell>
          <cell r="E55">
            <v>10</v>
          </cell>
          <cell r="F55">
            <v>20</v>
          </cell>
          <cell r="G55">
            <v>5</v>
          </cell>
          <cell r="H55">
            <v>15</v>
          </cell>
        </row>
        <row r="56">
          <cell r="B56">
            <v>51</v>
          </cell>
          <cell r="C56">
            <v>2</v>
          </cell>
          <cell r="D56">
            <v>10</v>
          </cell>
          <cell r="E56">
            <v>10</v>
          </cell>
          <cell r="F56">
            <v>20</v>
          </cell>
          <cell r="G56">
            <v>5</v>
          </cell>
          <cell r="H56">
            <v>15</v>
          </cell>
        </row>
        <row r="57">
          <cell r="B57">
            <v>52</v>
          </cell>
          <cell r="C57">
            <v>2</v>
          </cell>
          <cell r="D57">
            <v>10</v>
          </cell>
          <cell r="E57">
            <v>10</v>
          </cell>
          <cell r="F57">
            <v>20</v>
          </cell>
          <cell r="G57">
            <v>5</v>
          </cell>
          <cell r="H57">
            <v>15</v>
          </cell>
        </row>
        <row r="58">
          <cell r="B58">
            <v>53</v>
          </cell>
          <cell r="C58">
            <v>2</v>
          </cell>
          <cell r="D58">
            <v>10</v>
          </cell>
          <cell r="E58">
            <v>10</v>
          </cell>
          <cell r="F58">
            <v>20</v>
          </cell>
          <cell r="G58">
            <v>5</v>
          </cell>
          <cell r="H58">
            <v>15</v>
          </cell>
        </row>
        <row r="59">
          <cell r="B59">
            <v>54</v>
          </cell>
          <cell r="C59">
            <v>2</v>
          </cell>
          <cell r="D59">
            <v>10</v>
          </cell>
          <cell r="E59">
            <v>10</v>
          </cell>
          <cell r="F59">
            <v>20</v>
          </cell>
          <cell r="G59">
            <v>5</v>
          </cell>
          <cell r="H59">
            <v>15</v>
          </cell>
        </row>
        <row r="60">
          <cell r="B60">
            <v>55</v>
          </cell>
          <cell r="C60">
            <v>2</v>
          </cell>
          <cell r="D60">
            <v>10</v>
          </cell>
          <cell r="E60">
            <v>10</v>
          </cell>
          <cell r="F60">
            <v>20</v>
          </cell>
          <cell r="G60">
            <v>5</v>
          </cell>
          <cell r="H60">
            <v>15</v>
          </cell>
        </row>
        <row r="61">
          <cell r="B61">
            <v>56</v>
          </cell>
          <cell r="C61">
            <v>2</v>
          </cell>
          <cell r="D61">
            <v>10</v>
          </cell>
          <cell r="E61">
            <v>10</v>
          </cell>
          <cell r="F61">
            <v>20</v>
          </cell>
          <cell r="G61">
            <v>5</v>
          </cell>
          <cell r="H61">
            <v>15</v>
          </cell>
        </row>
        <row r="62">
          <cell r="B62">
            <v>57</v>
          </cell>
          <cell r="C62">
            <v>2</v>
          </cell>
          <cell r="D62">
            <v>10</v>
          </cell>
          <cell r="E62">
            <v>10</v>
          </cell>
          <cell r="F62">
            <v>20</v>
          </cell>
          <cell r="G62">
            <v>5</v>
          </cell>
          <cell r="H62">
            <v>15</v>
          </cell>
        </row>
        <row r="63">
          <cell r="B63">
            <v>58</v>
          </cell>
          <cell r="C63">
            <v>2</v>
          </cell>
          <cell r="D63">
            <v>10</v>
          </cell>
          <cell r="E63">
            <v>10</v>
          </cell>
          <cell r="F63">
            <v>20</v>
          </cell>
          <cell r="G63">
            <v>5</v>
          </cell>
          <cell r="H63">
            <v>15</v>
          </cell>
        </row>
        <row r="64">
          <cell r="B64">
            <v>59</v>
          </cell>
          <cell r="C64">
            <v>2</v>
          </cell>
          <cell r="D64">
            <v>10</v>
          </cell>
          <cell r="E64">
            <v>10</v>
          </cell>
          <cell r="F64">
            <v>20</v>
          </cell>
          <cell r="G64">
            <v>5</v>
          </cell>
          <cell r="H64">
            <v>15</v>
          </cell>
        </row>
        <row r="65">
          <cell r="B65">
            <v>60</v>
          </cell>
          <cell r="C65">
            <v>2</v>
          </cell>
          <cell r="D65">
            <v>10</v>
          </cell>
          <cell r="E65">
            <v>10</v>
          </cell>
          <cell r="F65">
            <v>20</v>
          </cell>
          <cell r="G65">
            <v>5</v>
          </cell>
          <cell r="H65">
            <v>15</v>
          </cell>
        </row>
        <row r="66">
          <cell r="B66">
            <v>61</v>
          </cell>
          <cell r="C66">
            <v>2</v>
          </cell>
          <cell r="D66">
            <v>10</v>
          </cell>
          <cell r="E66">
            <v>10</v>
          </cell>
          <cell r="F66">
            <v>20</v>
          </cell>
          <cell r="G66">
            <v>5</v>
          </cell>
          <cell r="H66">
            <v>15</v>
          </cell>
        </row>
        <row r="67">
          <cell r="B67">
            <v>62</v>
          </cell>
          <cell r="C67">
            <v>2</v>
          </cell>
          <cell r="D67">
            <v>10</v>
          </cell>
          <cell r="E67">
            <v>10</v>
          </cell>
          <cell r="F67">
            <v>20</v>
          </cell>
          <cell r="G67">
            <v>5</v>
          </cell>
          <cell r="H67">
            <v>15</v>
          </cell>
        </row>
        <row r="68">
          <cell r="B68">
            <v>63</v>
          </cell>
          <cell r="C68">
            <v>2</v>
          </cell>
          <cell r="D68">
            <v>10</v>
          </cell>
          <cell r="E68">
            <v>10</v>
          </cell>
          <cell r="F68">
            <v>20</v>
          </cell>
          <cell r="G68">
            <v>5</v>
          </cell>
          <cell r="H68">
            <v>15</v>
          </cell>
        </row>
        <row r="69">
          <cell r="B69">
            <v>64</v>
          </cell>
          <cell r="C69">
            <v>2</v>
          </cell>
          <cell r="D69">
            <v>10</v>
          </cell>
          <cell r="E69">
            <v>10</v>
          </cell>
          <cell r="F69">
            <v>20</v>
          </cell>
          <cell r="G69">
            <v>5</v>
          </cell>
          <cell r="H69">
            <v>15</v>
          </cell>
        </row>
        <row r="70">
          <cell r="B70">
            <v>65</v>
          </cell>
          <cell r="C70">
            <v>1</v>
          </cell>
          <cell r="D70">
            <v>5</v>
          </cell>
          <cell r="E70">
            <v>5</v>
          </cell>
          <cell r="F70">
            <v>10</v>
          </cell>
          <cell r="G70">
            <v>2</v>
          </cell>
          <cell r="H70">
            <v>7</v>
          </cell>
        </row>
        <row r="71">
          <cell r="B71">
            <v>66</v>
          </cell>
          <cell r="C71">
            <v>1</v>
          </cell>
          <cell r="D71">
            <v>5</v>
          </cell>
          <cell r="E71">
            <v>5</v>
          </cell>
          <cell r="F71">
            <v>10</v>
          </cell>
          <cell r="G71">
            <v>2</v>
          </cell>
          <cell r="H71">
            <v>7</v>
          </cell>
        </row>
        <row r="72">
          <cell r="B72">
            <v>67</v>
          </cell>
          <cell r="C72">
            <v>1</v>
          </cell>
          <cell r="D72">
            <v>5</v>
          </cell>
          <cell r="E72">
            <v>5</v>
          </cell>
          <cell r="F72">
            <v>10</v>
          </cell>
          <cell r="G72">
            <v>2</v>
          </cell>
          <cell r="H72">
            <v>7</v>
          </cell>
        </row>
        <row r="73">
          <cell r="B73">
            <v>68</v>
          </cell>
          <cell r="C73">
            <v>1</v>
          </cell>
          <cell r="D73">
            <v>5</v>
          </cell>
          <cell r="E73">
            <v>5</v>
          </cell>
          <cell r="F73">
            <v>10</v>
          </cell>
          <cell r="G73">
            <v>2</v>
          </cell>
          <cell r="H73">
            <v>7</v>
          </cell>
        </row>
        <row r="74">
          <cell r="B74">
            <v>69</v>
          </cell>
          <cell r="C74">
            <v>1</v>
          </cell>
          <cell r="D74">
            <v>5</v>
          </cell>
          <cell r="E74">
            <v>5</v>
          </cell>
          <cell r="F74">
            <v>10</v>
          </cell>
          <cell r="G74">
            <v>2</v>
          </cell>
          <cell r="H74">
            <v>7</v>
          </cell>
        </row>
        <row r="75">
          <cell r="B75">
            <v>70</v>
          </cell>
          <cell r="C75">
            <v>1</v>
          </cell>
          <cell r="D75">
            <v>5</v>
          </cell>
          <cell r="E75">
            <v>5</v>
          </cell>
          <cell r="F75">
            <v>10</v>
          </cell>
          <cell r="G75">
            <v>2</v>
          </cell>
          <cell r="H75">
            <v>7</v>
          </cell>
        </row>
        <row r="76">
          <cell r="B76">
            <v>71</v>
          </cell>
          <cell r="C76">
            <v>1</v>
          </cell>
          <cell r="D76">
            <v>5</v>
          </cell>
          <cell r="E76">
            <v>5</v>
          </cell>
          <cell r="F76">
            <v>10</v>
          </cell>
          <cell r="G76">
            <v>2</v>
          </cell>
          <cell r="H76">
            <v>7</v>
          </cell>
        </row>
        <row r="77">
          <cell r="B77">
            <v>72</v>
          </cell>
          <cell r="C77">
            <v>1</v>
          </cell>
          <cell r="D77">
            <v>5</v>
          </cell>
          <cell r="E77">
            <v>5</v>
          </cell>
          <cell r="F77">
            <v>10</v>
          </cell>
          <cell r="G77">
            <v>2</v>
          </cell>
          <cell r="H77">
            <v>7</v>
          </cell>
        </row>
        <row r="78">
          <cell r="B78">
            <v>73</v>
          </cell>
          <cell r="C78">
            <v>1</v>
          </cell>
          <cell r="D78">
            <v>5</v>
          </cell>
          <cell r="E78">
            <v>5</v>
          </cell>
          <cell r="F78">
            <v>10</v>
          </cell>
          <cell r="G78">
            <v>2</v>
          </cell>
          <cell r="H78">
            <v>7</v>
          </cell>
        </row>
        <row r="79">
          <cell r="B79">
            <v>74</v>
          </cell>
          <cell r="C79">
            <v>1</v>
          </cell>
          <cell r="D79">
            <v>5</v>
          </cell>
          <cell r="E79">
            <v>5</v>
          </cell>
          <cell r="F79">
            <v>10</v>
          </cell>
          <cell r="G79">
            <v>2</v>
          </cell>
          <cell r="H79">
            <v>7</v>
          </cell>
        </row>
        <row r="80">
          <cell r="B80">
            <v>75</v>
          </cell>
          <cell r="C80">
            <v>1</v>
          </cell>
          <cell r="D80">
            <v>5</v>
          </cell>
          <cell r="E80">
            <v>5</v>
          </cell>
          <cell r="F80">
            <v>10</v>
          </cell>
          <cell r="G80">
            <v>2</v>
          </cell>
          <cell r="H80">
            <v>7</v>
          </cell>
        </row>
        <row r="81">
          <cell r="B81">
            <v>76</v>
          </cell>
          <cell r="C81">
            <v>1</v>
          </cell>
          <cell r="D81">
            <v>5</v>
          </cell>
          <cell r="E81">
            <v>5</v>
          </cell>
          <cell r="F81">
            <v>10</v>
          </cell>
          <cell r="G81">
            <v>2</v>
          </cell>
          <cell r="H81">
            <v>7</v>
          </cell>
        </row>
        <row r="82">
          <cell r="B82">
            <v>77</v>
          </cell>
          <cell r="C82">
            <v>1</v>
          </cell>
          <cell r="D82">
            <v>5</v>
          </cell>
          <cell r="E82">
            <v>5</v>
          </cell>
          <cell r="F82">
            <v>10</v>
          </cell>
          <cell r="G82">
            <v>2</v>
          </cell>
          <cell r="H82">
            <v>7</v>
          </cell>
        </row>
        <row r="83">
          <cell r="B83">
            <v>78</v>
          </cell>
          <cell r="C83">
            <v>1</v>
          </cell>
          <cell r="D83">
            <v>5</v>
          </cell>
          <cell r="E83">
            <v>5</v>
          </cell>
          <cell r="F83">
            <v>10</v>
          </cell>
          <cell r="G83">
            <v>2</v>
          </cell>
          <cell r="H83">
            <v>7</v>
          </cell>
        </row>
        <row r="84">
          <cell r="B84">
            <v>79</v>
          </cell>
          <cell r="C84">
            <v>1</v>
          </cell>
          <cell r="D84">
            <v>5</v>
          </cell>
          <cell r="E84">
            <v>5</v>
          </cell>
          <cell r="F84">
            <v>10</v>
          </cell>
          <cell r="G84">
            <v>2</v>
          </cell>
          <cell r="H84">
            <v>7</v>
          </cell>
        </row>
        <row r="85">
          <cell r="B85">
            <v>80</v>
          </cell>
          <cell r="C85">
            <v>1</v>
          </cell>
          <cell r="D85">
            <v>5</v>
          </cell>
          <cell r="E85">
            <v>5</v>
          </cell>
          <cell r="F85">
            <v>10</v>
          </cell>
          <cell r="G85">
            <v>2</v>
          </cell>
          <cell r="H85">
            <v>7</v>
          </cell>
        </row>
        <row r="86">
          <cell r="B86">
            <v>81</v>
          </cell>
          <cell r="C86">
            <v>1</v>
          </cell>
          <cell r="D86">
            <v>5</v>
          </cell>
          <cell r="E86">
            <v>5</v>
          </cell>
          <cell r="F86">
            <v>10</v>
          </cell>
          <cell r="G86">
            <v>2</v>
          </cell>
          <cell r="H86">
            <v>7</v>
          </cell>
        </row>
        <row r="87">
          <cell r="B87">
            <v>82</v>
          </cell>
          <cell r="C87">
            <v>1</v>
          </cell>
          <cell r="D87">
            <v>5</v>
          </cell>
          <cell r="E87">
            <v>5</v>
          </cell>
          <cell r="F87">
            <v>10</v>
          </cell>
          <cell r="G87">
            <v>2</v>
          </cell>
          <cell r="H87">
            <v>7</v>
          </cell>
        </row>
        <row r="88">
          <cell r="B88">
            <v>83</v>
          </cell>
          <cell r="C88">
            <v>1</v>
          </cell>
          <cell r="D88">
            <v>5</v>
          </cell>
          <cell r="E88">
            <v>5</v>
          </cell>
          <cell r="F88">
            <v>10</v>
          </cell>
          <cell r="G88">
            <v>2</v>
          </cell>
          <cell r="H88">
            <v>7</v>
          </cell>
        </row>
        <row r="89">
          <cell r="B89">
            <v>84</v>
          </cell>
          <cell r="C89">
            <v>1</v>
          </cell>
          <cell r="D89">
            <v>5</v>
          </cell>
          <cell r="E89">
            <v>5</v>
          </cell>
          <cell r="F89">
            <v>10</v>
          </cell>
          <cell r="G89">
            <v>2</v>
          </cell>
          <cell r="H89">
            <v>7</v>
          </cell>
        </row>
        <row r="90">
          <cell r="B90">
            <v>85</v>
          </cell>
          <cell r="C90">
            <v>1</v>
          </cell>
          <cell r="D90">
            <v>5</v>
          </cell>
          <cell r="E90">
            <v>5</v>
          </cell>
          <cell r="F90">
            <v>10</v>
          </cell>
          <cell r="G90">
            <v>2</v>
          </cell>
          <cell r="H90">
            <v>7</v>
          </cell>
        </row>
        <row r="91">
          <cell r="B91">
            <v>86</v>
          </cell>
          <cell r="C91">
            <v>1</v>
          </cell>
          <cell r="D91">
            <v>5</v>
          </cell>
          <cell r="E91">
            <v>5</v>
          </cell>
          <cell r="F91">
            <v>10</v>
          </cell>
          <cell r="G91">
            <v>2</v>
          </cell>
          <cell r="H91">
            <v>7</v>
          </cell>
        </row>
        <row r="92">
          <cell r="B92">
            <v>87</v>
          </cell>
          <cell r="C92">
            <v>1</v>
          </cell>
          <cell r="D92">
            <v>5</v>
          </cell>
          <cell r="E92">
            <v>5</v>
          </cell>
          <cell r="F92">
            <v>10</v>
          </cell>
          <cell r="G92">
            <v>2</v>
          </cell>
          <cell r="H92">
            <v>7</v>
          </cell>
        </row>
        <row r="93">
          <cell r="B93">
            <v>88</v>
          </cell>
          <cell r="C93">
            <v>1</v>
          </cell>
          <cell r="D93">
            <v>5</v>
          </cell>
          <cell r="E93">
            <v>5</v>
          </cell>
          <cell r="F93">
            <v>10</v>
          </cell>
          <cell r="G93">
            <v>2</v>
          </cell>
          <cell r="H93">
            <v>7</v>
          </cell>
        </row>
        <row r="94">
          <cell r="B94">
            <v>89</v>
          </cell>
          <cell r="C94">
            <v>1</v>
          </cell>
          <cell r="D94">
            <v>5</v>
          </cell>
          <cell r="E94">
            <v>5</v>
          </cell>
          <cell r="F94">
            <v>10</v>
          </cell>
          <cell r="G94">
            <v>2</v>
          </cell>
          <cell r="H94">
            <v>7</v>
          </cell>
        </row>
        <row r="95">
          <cell r="B95">
            <v>90</v>
          </cell>
          <cell r="C95">
            <v>1</v>
          </cell>
          <cell r="D95">
            <v>5</v>
          </cell>
          <cell r="E95">
            <v>5</v>
          </cell>
          <cell r="F95">
            <v>10</v>
          </cell>
          <cell r="G95">
            <v>2</v>
          </cell>
          <cell r="H95">
            <v>7</v>
          </cell>
        </row>
        <row r="96">
          <cell r="B96">
            <v>91</v>
          </cell>
          <cell r="C96">
            <v>1</v>
          </cell>
          <cell r="D96">
            <v>5</v>
          </cell>
          <cell r="E96">
            <v>5</v>
          </cell>
          <cell r="F96">
            <v>10</v>
          </cell>
          <cell r="G96">
            <v>2</v>
          </cell>
          <cell r="H96">
            <v>7</v>
          </cell>
        </row>
        <row r="97">
          <cell r="B97">
            <v>92</v>
          </cell>
          <cell r="C97">
            <v>1</v>
          </cell>
          <cell r="D97">
            <v>5</v>
          </cell>
          <cell r="E97">
            <v>5</v>
          </cell>
          <cell r="F97">
            <v>10</v>
          </cell>
          <cell r="G97">
            <v>2</v>
          </cell>
          <cell r="H97">
            <v>7</v>
          </cell>
        </row>
        <row r="98">
          <cell r="B98">
            <v>93</v>
          </cell>
          <cell r="C98">
            <v>1</v>
          </cell>
          <cell r="D98">
            <v>5</v>
          </cell>
          <cell r="E98">
            <v>5</v>
          </cell>
          <cell r="F98">
            <v>10</v>
          </cell>
          <cell r="G98">
            <v>2</v>
          </cell>
          <cell r="H98">
            <v>7</v>
          </cell>
        </row>
        <row r="99">
          <cell r="B99">
            <v>94</v>
          </cell>
          <cell r="C99">
            <v>1</v>
          </cell>
          <cell r="D99">
            <v>5</v>
          </cell>
          <cell r="E99">
            <v>5</v>
          </cell>
          <cell r="F99">
            <v>10</v>
          </cell>
          <cell r="G99">
            <v>2</v>
          </cell>
          <cell r="H99">
            <v>7</v>
          </cell>
        </row>
        <row r="100">
          <cell r="B100">
            <v>95</v>
          </cell>
          <cell r="C100">
            <v>1</v>
          </cell>
          <cell r="D100">
            <v>5</v>
          </cell>
          <cell r="E100">
            <v>5</v>
          </cell>
          <cell r="F100">
            <v>10</v>
          </cell>
          <cell r="G100">
            <v>2</v>
          </cell>
          <cell r="H100">
            <v>7</v>
          </cell>
        </row>
        <row r="101">
          <cell r="B101">
            <v>96</v>
          </cell>
          <cell r="C101">
            <v>1</v>
          </cell>
          <cell r="D101">
            <v>5</v>
          </cell>
          <cell r="E101">
            <v>5</v>
          </cell>
          <cell r="F101">
            <v>10</v>
          </cell>
          <cell r="G101">
            <v>2</v>
          </cell>
          <cell r="H101">
            <v>7</v>
          </cell>
        </row>
        <row r="102">
          <cell r="B102">
            <v>97</v>
          </cell>
          <cell r="C102">
            <v>1</v>
          </cell>
          <cell r="D102">
            <v>5</v>
          </cell>
          <cell r="E102">
            <v>5</v>
          </cell>
          <cell r="F102">
            <v>10</v>
          </cell>
          <cell r="G102">
            <v>2</v>
          </cell>
          <cell r="H102">
            <v>7</v>
          </cell>
        </row>
        <row r="103">
          <cell r="B103">
            <v>98</v>
          </cell>
          <cell r="C103">
            <v>1</v>
          </cell>
          <cell r="D103">
            <v>5</v>
          </cell>
          <cell r="E103">
            <v>5</v>
          </cell>
          <cell r="F103">
            <v>10</v>
          </cell>
          <cell r="G103">
            <v>2</v>
          </cell>
          <cell r="H103">
            <v>7</v>
          </cell>
        </row>
        <row r="104">
          <cell r="B104">
            <v>99</v>
          </cell>
          <cell r="C104">
            <v>1</v>
          </cell>
          <cell r="D104">
            <v>5</v>
          </cell>
          <cell r="E104">
            <v>5</v>
          </cell>
          <cell r="F104">
            <v>10</v>
          </cell>
          <cell r="G104">
            <v>2</v>
          </cell>
          <cell r="H104">
            <v>7</v>
          </cell>
        </row>
        <row r="105">
          <cell r="B105">
            <v>100</v>
          </cell>
          <cell r="C105">
            <v>1</v>
          </cell>
          <cell r="D105">
            <v>5</v>
          </cell>
          <cell r="E105">
            <v>5</v>
          </cell>
          <cell r="F105">
            <v>10</v>
          </cell>
          <cell r="G105">
            <v>2</v>
          </cell>
          <cell r="H105">
            <v>7</v>
          </cell>
        </row>
        <row r="106">
          <cell r="B106">
            <v>101</v>
          </cell>
          <cell r="C106">
            <v>1</v>
          </cell>
          <cell r="D106">
            <v>5</v>
          </cell>
          <cell r="E106">
            <v>5</v>
          </cell>
          <cell r="F106">
            <v>10</v>
          </cell>
          <cell r="G106">
            <v>2</v>
          </cell>
          <cell r="H106">
            <v>7</v>
          </cell>
        </row>
        <row r="107">
          <cell r="B107">
            <v>102</v>
          </cell>
          <cell r="C107">
            <v>1</v>
          </cell>
          <cell r="D107">
            <v>5</v>
          </cell>
          <cell r="E107">
            <v>5</v>
          </cell>
          <cell r="F107">
            <v>10</v>
          </cell>
          <cell r="G107">
            <v>2</v>
          </cell>
          <cell r="H107">
            <v>7</v>
          </cell>
        </row>
        <row r="108">
          <cell r="B108">
            <v>103</v>
          </cell>
          <cell r="C108">
            <v>1</v>
          </cell>
          <cell r="D108">
            <v>5</v>
          </cell>
          <cell r="E108">
            <v>5</v>
          </cell>
          <cell r="F108">
            <v>10</v>
          </cell>
          <cell r="G108">
            <v>2</v>
          </cell>
          <cell r="H108">
            <v>7</v>
          </cell>
        </row>
        <row r="109">
          <cell r="B109">
            <v>104</v>
          </cell>
          <cell r="C109">
            <v>1</v>
          </cell>
          <cell r="D109">
            <v>5</v>
          </cell>
          <cell r="E109">
            <v>5</v>
          </cell>
          <cell r="F109">
            <v>10</v>
          </cell>
          <cell r="G109">
            <v>2</v>
          </cell>
          <cell r="H109">
            <v>7</v>
          </cell>
        </row>
        <row r="110">
          <cell r="B110">
            <v>105</v>
          </cell>
          <cell r="C110">
            <v>1</v>
          </cell>
          <cell r="D110">
            <v>5</v>
          </cell>
          <cell r="E110">
            <v>5</v>
          </cell>
          <cell r="F110">
            <v>10</v>
          </cell>
          <cell r="G110">
            <v>2</v>
          </cell>
          <cell r="H110">
            <v>7</v>
          </cell>
        </row>
        <row r="111">
          <cell r="B111">
            <v>106</v>
          </cell>
          <cell r="C111">
            <v>1</v>
          </cell>
          <cell r="D111">
            <v>5</v>
          </cell>
          <cell r="E111">
            <v>5</v>
          </cell>
          <cell r="F111">
            <v>10</v>
          </cell>
          <cell r="G111">
            <v>2</v>
          </cell>
          <cell r="H111">
            <v>7</v>
          </cell>
        </row>
        <row r="112">
          <cell r="B112">
            <v>107</v>
          </cell>
          <cell r="C112">
            <v>1</v>
          </cell>
          <cell r="D112">
            <v>5</v>
          </cell>
          <cell r="E112">
            <v>5</v>
          </cell>
          <cell r="F112">
            <v>10</v>
          </cell>
          <cell r="G112">
            <v>2</v>
          </cell>
          <cell r="H112">
            <v>7</v>
          </cell>
        </row>
        <row r="113">
          <cell r="B113">
            <v>108</v>
          </cell>
          <cell r="C113">
            <v>1</v>
          </cell>
          <cell r="D113">
            <v>5</v>
          </cell>
          <cell r="E113">
            <v>5</v>
          </cell>
          <cell r="F113">
            <v>10</v>
          </cell>
          <cell r="G113">
            <v>2</v>
          </cell>
          <cell r="H113">
            <v>7</v>
          </cell>
        </row>
        <row r="114">
          <cell r="B114">
            <v>109</v>
          </cell>
          <cell r="C114">
            <v>1</v>
          </cell>
          <cell r="D114">
            <v>5</v>
          </cell>
          <cell r="E114">
            <v>5</v>
          </cell>
          <cell r="F114">
            <v>10</v>
          </cell>
          <cell r="G114">
            <v>2</v>
          </cell>
          <cell r="H114">
            <v>7</v>
          </cell>
        </row>
        <row r="115">
          <cell r="B115">
            <v>110</v>
          </cell>
          <cell r="C115">
            <v>1</v>
          </cell>
          <cell r="D115">
            <v>5</v>
          </cell>
          <cell r="E115">
            <v>5</v>
          </cell>
          <cell r="F115">
            <v>10</v>
          </cell>
          <cell r="G115">
            <v>2</v>
          </cell>
          <cell r="H115">
            <v>7</v>
          </cell>
        </row>
        <row r="116">
          <cell r="B116">
            <v>111</v>
          </cell>
          <cell r="C116">
            <v>1</v>
          </cell>
          <cell r="D116">
            <v>5</v>
          </cell>
          <cell r="E116">
            <v>5</v>
          </cell>
          <cell r="F116">
            <v>10</v>
          </cell>
          <cell r="G116">
            <v>2</v>
          </cell>
          <cell r="H116">
            <v>7</v>
          </cell>
        </row>
        <row r="117">
          <cell r="B117">
            <v>112</v>
          </cell>
          <cell r="C117">
            <v>1</v>
          </cell>
          <cell r="D117">
            <v>5</v>
          </cell>
          <cell r="E117">
            <v>5</v>
          </cell>
          <cell r="F117">
            <v>10</v>
          </cell>
          <cell r="G117">
            <v>2</v>
          </cell>
          <cell r="H117">
            <v>7</v>
          </cell>
        </row>
        <row r="118">
          <cell r="B118">
            <v>113</v>
          </cell>
          <cell r="C118">
            <v>1</v>
          </cell>
          <cell r="D118">
            <v>5</v>
          </cell>
          <cell r="E118">
            <v>5</v>
          </cell>
          <cell r="F118">
            <v>10</v>
          </cell>
          <cell r="G118">
            <v>2</v>
          </cell>
          <cell r="H118">
            <v>7</v>
          </cell>
        </row>
        <row r="119">
          <cell r="B119">
            <v>114</v>
          </cell>
          <cell r="C119">
            <v>1</v>
          </cell>
          <cell r="D119">
            <v>5</v>
          </cell>
          <cell r="E119">
            <v>5</v>
          </cell>
          <cell r="F119">
            <v>10</v>
          </cell>
          <cell r="G119">
            <v>2</v>
          </cell>
          <cell r="H119">
            <v>7</v>
          </cell>
        </row>
        <row r="120">
          <cell r="B120">
            <v>115</v>
          </cell>
          <cell r="C120">
            <v>1</v>
          </cell>
          <cell r="D120">
            <v>5</v>
          </cell>
          <cell r="E120">
            <v>5</v>
          </cell>
          <cell r="F120">
            <v>10</v>
          </cell>
          <cell r="G120">
            <v>2</v>
          </cell>
          <cell r="H120">
            <v>7</v>
          </cell>
        </row>
        <row r="121">
          <cell r="B121">
            <v>116</v>
          </cell>
          <cell r="C121">
            <v>1</v>
          </cell>
          <cell r="D121">
            <v>5</v>
          </cell>
          <cell r="E121">
            <v>5</v>
          </cell>
          <cell r="F121">
            <v>10</v>
          </cell>
          <cell r="G121">
            <v>2</v>
          </cell>
          <cell r="H121">
            <v>7</v>
          </cell>
        </row>
        <row r="122">
          <cell r="B122">
            <v>117</v>
          </cell>
          <cell r="C122">
            <v>1</v>
          </cell>
          <cell r="D122">
            <v>5</v>
          </cell>
          <cell r="E122">
            <v>5</v>
          </cell>
          <cell r="F122">
            <v>10</v>
          </cell>
          <cell r="G122">
            <v>2</v>
          </cell>
          <cell r="H122">
            <v>7</v>
          </cell>
        </row>
        <row r="123">
          <cell r="B123">
            <v>118</v>
          </cell>
          <cell r="C123">
            <v>1</v>
          </cell>
          <cell r="D123">
            <v>5</v>
          </cell>
          <cell r="E123">
            <v>5</v>
          </cell>
          <cell r="F123">
            <v>10</v>
          </cell>
          <cell r="G123">
            <v>2</v>
          </cell>
          <cell r="H123">
            <v>7</v>
          </cell>
        </row>
        <row r="124">
          <cell r="B124">
            <v>119</v>
          </cell>
          <cell r="C124">
            <v>1</v>
          </cell>
          <cell r="D124">
            <v>5</v>
          </cell>
          <cell r="E124">
            <v>5</v>
          </cell>
          <cell r="F124">
            <v>10</v>
          </cell>
          <cell r="G124">
            <v>2</v>
          </cell>
          <cell r="H124">
            <v>7</v>
          </cell>
        </row>
        <row r="125">
          <cell r="B125">
            <v>120</v>
          </cell>
          <cell r="C125">
            <v>1</v>
          </cell>
          <cell r="D125">
            <v>5</v>
          </cell>
          <cell r="E125">
            <v>5</v>
          </cell>
          <cell r="F125">
            <v>10</v>
          </cell>
          <cell r="G125">
            <v>2</v>
          </cell>
          <cell r="H125">
            <v>7</v>
          </cell>
        </row>
        <row r="126">
          <cell r="B126">
            <v>121</v>
          </cell>
          <cell r="C126">
            <v>1</v>
          </cell>
          <cell r="D126">
            <v>5</v>
          </cell>
          <cell r="E126">
            <v>5</v>
          </cell>
          <cell r="F126">
            <v>10</v>
          </cell>
          <cell r="G126">
            <v>2</v>
          </cell>
          <cell r="H126">
            <v>7</v>
          </cell>
        </row>
        <row r="127">
          <cell r="B127">
            <v>122</v>
          </cell>
          <cell r="C127">
            <v>1</v>
          </cell>
          <cell r="D127">
            <v>5</v>
          </cell>
          <cell r="E127">
            <v>5</v>
          </cell>
          <cell r="F127">
            <v>10</v>
          </cell>
          <cell r="G127">
            <v>2</v>
          </cell>
          <cell r="H127">
            <v>7</v>
          </cell>
        </row>
        <row r="128">
          <cell r="B128">
            <v>123</v>
          </cell>
          <cell r="C128">
            <v>1</v>
          </cell>
          <cell r="D128">
            <v>5</v>
          </cell>
          <cell r="E128">
            <v>5</v>
          </cell>
          <cell r="F128">
            <v>10</v>
          </cell>
          <cell r="G128">
            <v>2</v>
          </cell>
          <cell r="H128">
            <v>7</v>
          </cell>
        </row>
        <row r="129">
          <cell r="B129">
            <v>124</v>
          </cell>
          <cell r="C129">
            <v>1</v>
          </cell>
          <cell r="D129">
            <v>5</v>
          </cell>
          <cell r="E129">
            <v>5</v>
          </cell>
          <cell r="F129">
            <v>10</v>
          </cell>
          <cell r="G129">
            <v>2</v>
          </cell>
          <cell r="H129">
            <v>7</v>
          </cell>
        </row>
        <row r="130">
          <cell r="B130">
            <v>125</v>
          </cell>
          <cell r="C130">
            <v>1</v>
          </cell>
          <cell r="D130">
            <v>5</v>
          </cell>
          <cell r="E130">
            <v>5</v>
          </cell>
          <cell r="F130">
            <v>10</v>
          </cell>
          <cell r="G130">
            <v>2</v>
          </cell>
          <cell r="H130">
            <v>7</v>
          </cell>
        </row>
        <row r="131">
          <cell r="B131">
            <v>126</v>
          </cell>
          <cell r="C131">
            <v>1</v>
          </cell>
          <cell r="D131">
            <v>5</v>
          </cell>
          <cell r="E131">
            <v>5</v>
          </cell>
          <cell r="F131">
            <v>10</v>
          </cell>
          <cell r="G131">
            <v>2</v>
          </cell>
          <cell r="H131">
            <v>7</v>
          </cell>
        </row>
        <row r="132">
          <cell r="B132">
            <v>127</v>
          </cell>
          <cell r="C132">
            <v>1</v>
          </cell>
          <cell r="D132">
            <v>5</v>
          </cell>
          <cell r="E132">
            <v>5</v>
          </cell>
          <cell r="F132">
            <v>10</v>
          </cell>
          <cell r="G132">
            <v>2</v>
          </cell>
          <cell r="H132">
            <v>7</v>
          </cell>
        </row>
        <row r="133">
          <cell r="B133">
            <v>128</v>
          </cell>
          <cell r="C133">
            <v>1</v>
          </cell>
          <cell r="D133">
            <v>5</v>
          </cell>
          <cell r="E133">
            <v>5</v>
          </cell>
          <cell r="F133">
            <v>10</v>
          </cell>
          <cell r="G133">
            <v>2</v>
          </cell>
          <cell r="H13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2" customWidth="1"/>
    <col min="2" max="2" width="1.625" style="2" customWidth="1"/>
    <col min="3" max="3" width="11.625" style="565" customWidth="1"/>
    <col min="4" max="4" width="11.875" style="565" customWidth="1"/>
    <col min="5" max="5" width="5.625" style="2" customWidth="1"/>
    <col min="6" max="10" width="5.125" style="2" customWidth="1"/>
    <col min="11" max="11" width="5.125" style="596" customWidth="1"/>
    <col min="12" max="15" width="5.125" style="2" customWidth="1"/>
    <col min="16" max="16" width="5.125" style="144" customWidth="1"/>
    <col min="17" max="17" width="5.125" style="2" customWidth="1"/>
    <col min="18" max="18" width="18.625" style="2" customWidth="1"/>
    <col min="19" max="16384" width="9.00390625" style="2" customWidth="1"/>
  </cols>
  <sheetData>
    <row r="1" spans="1:15" ht="19.5" customHeight="1">
      <c r="A1" t="s">
        <v>192</v>
      </c>
      <c r="C1" s="193"/>
      <c r="D1" s="193"/>
      <c r="F1" s="2" t="s">
        <v>193</v>
      </c>
      <c r="K1" s="2"/>
      <c r="O1" t="s">
        <v>979</v>
      </c>
    </row>
    <row r="2" spans="11:16" ht="5.25" customHeight="1">
      <c r="K2" s="2"/>
      <c r="M2" s="566"/>
      <c r="N2" s="566"/>
      <c r="O2" s="566"/>
      <c r="P2" s="566"/>
    </row>
    <row r="3" spans="1:17" s="3" customFormat="1" ht="13.5">
      <c r="A3" s="597" t="s">
        <v>194</v>
      </c>
      <c r="B3" s="598"/>
      <c r="C3" s="601" t="s">
        <v>195</v>
      </c>
      <c r="D3" s="603" t="s">
        <v>196</v>
      </c>
      <c r="E3" s="567" t="s">
        <v>197</v>
      </c>
      <c r="F3" s="605" t="s">
        <v>630</v>
      </c>
      <c r="G3" s="606"/>
      <c r="H3" s="609" t="s">
        <v>821</v>
      </c>
      <c r="I3" s="610"/>
      <c r="J3" s="611" t="s">
        <v>564</v>
      </c>
      <c r="K3" s="610"/>
      <c r="L3" s="611" t="s">
        <v>1049</v>
      </c>
      <c r="M3" s="610"/>
      <c r="N3" s="611" t="s">
        <v>818</v>
      </c>
      <c r="O3" s="612"/>
      <c r="P3" s="607" t="s">
        <v>1050</v>
      </c>
      <c r="Q3" s="608"/>
    </row>
    <row r="4" spans="1:17" s="3" customFormat="1" ht="13.5">
      <c r="A4" s="599"/>
      <c r="B4" s="600"/>
      <c r="C4" s="602"/>
      <c r="D4" s="604"/>
      <c r="E4" s="569" t="s">
        <v>198</v>
      </c>
      <c r="F4" s="570" t="s">
        <v>199</v>
      </c>
      <c r="G4" s="569" t="s">
        <v>197</v>
      </c>
      <c r="H4" s="571" t="s">
        <v>200</v>
      </c>
      <c r="I4" s="568" t="s">
        <v>222</v>
      </c>
      <c r="J4" s="570" t="s">
        <v>199</v>
      </c>
      <c r="K4" s="569" t="s">
        <v>197</v>
      </c>
      <c r="L4" s="570" t="s">
        <v>199</v>
      </c>
      <c r="M4" s="569" t="s">
        <v>197</v>
      </c>
      <c r="N4" s="570" t="s">
        <v>199</v>
      </c>
      <c r="O4" s="571" t="s">
        <v>197</v>
      </c>
      <c r="P4" s="572" t="s">
        <v>199</v>
      </c>
      <c r="Q4" s="569" t="s">
        <v>197</v>
      </c>
    </row>
    <row r="5" spans="1:17" s="36" customFormat="1" ht="3.75" customHeight="1">
      <c r="A5" s="38"/>
      <c r="B5" s="38"/>
      <c r="C5" s="19"/>
      <c r="D5" s="20"/>
      <c r="E5" s="21"/>
      <c r="F5" s="152"/>
      <c r="G5" s="25"/>
      <c r="H5" s="23"/>
      <c r="I5" s="23"/>
      <c r="J5" s="151"/>
      <c r="K5" s="24"/>
      <c r="L5" s="25"/>
      <c r="M5" s="25"/>
      <c r="N5" s="151"/>
      <c r="O5" s="24"/>
      <c r="P5" s="152"/>
      <c r="Q5" s="25"/>
    </row>
    <row r="6" spans="1:19" ht="13.5">
      <c r="A6" s="573">
        <f>IF(E6=0,"",RANK(E6,$E$4:$E$288))</f>
        <v>1</v>
      </c>
      <c r="B6" s="574">
        <f>IF(E6=0,"",IF(A6=A5,"T",""))</f>
      </c>
      <c r="C6" s="485" t="s">
        <v>545</v>
      </c>
      <c r="D6" s="575" t="s">
        <v>522</v>
      </c>
      <c r="E6" s="574">
        <f>IF(F6="",0,G6)+IF(H6="",0,I6)+IF(J6="",0,K6)+IF(L6="",0,M6)+IF(N6="",0,O6)+IF(P6="",0,Q6)</f>
        <v>460</v>
      </c>
      <c r="F6" s="576"/>
      <c r="G6" s="577">
        <f>IF(F6=0,"",VLOOKUP(F6,'[1]得点テーブル'!$B$6:$H$133,2,FALSE))</f>
      </c>
      <c r="H6" s="578"/>
      <c r="I6" s="579">
        <f>IF(H6=0,"",VLOOKUP(H6,'[1]得点テーブル'!$B$6:$H$133,2,FALSE))</f>
      </c>
      <c r="J6" s="580">
        <v>3</v>
      </c>
      <c r="K6" s="577">
        <f>IF(J6=0,"",VLOOKUP(J6,'[1]得点テーブル'!$B$6:$H$133,3,FALSE))</f>
        <v>80</v>
      </c>
      <c r="L6" s="581">
        <v>1</v>
      </c>
      <c r="M6" s="577">
        <f>IF(L6=0,"",VLOOKUP(L6,'[1]得点テーブル'!$B$6:$H$134,5,FALSE))</f>
        <v>200</v>
      </c>
      <c r="N6" s="582">
        <v>1</v>
      </c>
      <c r="O6" s="577">
        <f>IF(N6=0,"",VLOOKUP(N6,'[1]得点テーブル'!$B$6:$H$133,6,FALSE))</f>
        <v>150</v>
      </c>
      <c r="P6" s="576">
        <v>16</v>
      </c>
      <c r="Q6" s="577">
        <f>IF(P6=0,"",VLOOKUP(P6,'[2]得点テーブル'!$B$6:$H$133,7,0))</f>
        <v>30</v>
      </c>
      <c r="S6" s="2"/>
    </row>
    <row r="7" spans="1:17" ht="13.5">
      <c r="A7" s="573">
        <f>IF(E7=0,"",RANK(E7,$E$4:$E$288))</f>
        <v>2</v>
      </c>
      <c r="B7" s="574">
        <f aca="true" t="shared" si="0" ref="B7:B35">IF(E7=0,"",IF(A7=A6,"T",""))</f>
      </c>
      <c r="C7" s="485" t="s">
        <v>237</v>
      </c>
      <c r="D7" s="583" t="s">
        <v>218</v>
      </c>
      <c r="E7" s="574">
        <f>IF(F7="",0,G7)+IF(H7="",0,I7)+IF(J7="",0,K7)+IF(L7="",0,M7)+IF(N7="",0,O7)+IF(P7="",0,Q7)</f>
        <v>320</v>
      </c>
      <c r="F7" s="584"/>
      <c r="G7" s="577">
        <f>IF(F7=0,"",VLOOKUP(F7,'[1]得点テーブル'!$B$6:$H$133,2,FALSE))</f>
      </c>
      <c r="H7" s="578"/>
      <c r="I7" s="579">
        <f>IF(H7=0,"",VLOOKUP(H7,'[1]得点テーブル'!$B$6:$H$133,2,FALSE))</f>
      </c>
      <c r="J7" s="580">
        <v>4</v>
      </c>
      <c r="K7" s="577">
        <f>IF(J7=0,"",VLOOKUP(J7,'[1]得点テーブル'!$B$6:$H$133,3,FALSE))</f>
        <v>70</v>
      </c>
      <c r="L7" s="581">
        <v>2</v>
      </c>
      <c r="M7" s="577">
        <f>IF(L7=0,"",VLOOKUP(L7,'[1]得点テーブル'!$B$6:$H$134,5,FALSE))</f>
        <v>150</v>
      </c>
      <c r="N7" s="582">
        <v>4</v>
      </c>
      <c r="O7" s="577">
        <f>IF(N7=0,"",VLOOKUP(N7,'[1]得点テーブル'!$B$6:$H$133,6,FALSE))</f>
        <v>70</v>
      </c>
      <c r="P7" s="576">
        <v>16</v>
      </c>
      <c r="Q7" s="577">
        <f>IF(P7=0,"",VLOOKUP(P7,'[2]得点テーブル'!$B$6:$H$133,7,0))</f>
        <v>30</v>
      </c>
    </row>
    <row r="8" spans="1:17" ht="13.5">
      <c r="A8" s="573">
        <f>IF(E8=0,"",RANK(E8,$E$4:$E$288))</f>
        <v>3</v>
      </c>
      <c r="B8" s="574">
        <f t="shared" si="0"/>
      </c>
      <c r="C8" s="485" t="s">
        <v>468</v>
      </c>
      <c r="D8" s="583" t="s">
        <v>32</v>
      </c>
      <c r="E8" s="574">
        <f>IF(F8="",0,G8)+IF(H8="",0,I8)+IF(J8="",0,K8)+IF(L8="",0,M8)+IF(N8="",0,O8)+IF(P8="",0,Q8)</f>
        <v>205</v>
      </c>
      <c r="F8" s="576"/>
      <c r="G8" s="577">
        <f>IF(F8=0,"",VLOOKUP(F8,'[1]得点テーブル'!$B$6:$H$133,2,FALSE))</f>
      </c>
      <c r="H8" s="578"/>
      <c r="I8" s="579">
        <f>IF(H8=0,"",VLOOKUP(H8,'[1]得点テーブル'!$B$6:$H$133,2,FALSE))</f>
      </c>
      <c r="J8" s="580">
        <v>32</v>
      </c>
      <c r="K8" s="577">
        <f>IF(J8=0,"",VLOOKUP(J8,'[1]得点テーブル'!$B$6:$H$133,3,FALSE))</f>
        <v>15</v>
      </c>
      <c r="L8" s="581">
        <v>8</v>
      </c>
      <c r="M8" s="577">
        <f>IF(L8=0,"",VLOOKUP(L8,'[1]得点テーブル'!$B$6:$H$134,5,FALSE))</f>
        <v>60</v>
      </c>
      <c r="N8" s="582">
        <v>2</v>
      </c>
      <c r="O8" s="577">
        <f>IF(N8=0,"",VLOOKUP(N8,'[1]得点テーブル'!$B$6:$H$133,6,FALSE))</f>
        <v>100</v>
      </c>
      <c r="P8" s="576">
        <v>16</v>
      </c>
      <c r="Q8" s="577">
        <f>IF(P8=0,"",VLOOKUP(P8,'[2]得点テーブル'!$B$6:$H$133,7,0))</f>
        <v>30</v>
      </c>
    </row>
    <row r="9" spans="1:19" ht="13.5">
      <c r="A9" s="573">
        <f>IF(E9=0,"",RANK(E9,$E$4:$E$288))</f>
        <v>4</v>
      </c>
      <c r="B9" s="574">
        <f t="shared" si="0"/>
      </c>
      <c r="C9" s="485" t="s">
        <v>295</v>
      </c>
      <c r="D9" s="583" t="s">
        <v>201</v>
      </c>
      <c r="E9" s="574">
        <f>IF(F9="",0,G9)+IF(H9="",0,I9)+IF(J9="",0,K9)+IF(L9="",0,M9)+IF(N9="",0,O9)+IF(P9="",0,Q9)</f>
        <v>190</v>
      </c>
      <c r="F9" s="585"/>
      <c r="G9" s="577">
        <f>IF(F9=0,"",VLOOKUP(F9,'[1]得点テーブル'!$B$6:$H$133,2,FALSE))</f>
      </c>
      <c r="H9" s="578"/>
      <c r="I9" s="579">
        <f>IF(H9=0,"",VLOOKUP(H9,'[1]得点テーブル'!$B$6:$H$133,2,FALSE))</f>
      </c>
      <c r="J9" s="580">
        <v>2</v>
      </c>
      <c r="K9" s="577">
        <f>IF(J9=0,"",VLOOKUP(J9,'[1]得点テーブル'!$B$6:$H$133,3,FALSE))</f>
        <v>100</v>
      </c>
      <c r="L9" s="581"/>
      <c r="M9" s="577">
        <f>IF(L9=0,"",VLOOKUP(L9,'[1]得点テーブル'!$B$6:$H$134,5,FALSE))</f>
      </c>
      <c r="N9" s="582"/>
      <c r="O9" s="577">
        <f>IF(N9=0,"",VLOOKUP(N9,'[1]得点テーブル'!$B$6:$H$133,6,FALSE))</f>
      </c>
      <c r="P9" s="576">
        <v>4</v>
      </c>
      <c r="Q9" s="577">
        <f>IF(P9=0,"",VLOOKUP(P9,'[2]得点テーブル'!$B$6:$H$133,7,0))</f>
        <v>90</v>
      </c>
      <c r="S9" s="2"/>
    </row>
    <row r="10" spans="1:17" ht="13.5">
      <c r="A10" s="573">
        <f>IF(E10=0,"",RANK(E10,$E$4:$E$288))</f>
        <v>5</v>
      </c>
      <c r="B10" s="574">
        <f t="shared" si="0"/>
      </c>
      <c r="C10" s="485" t="s">
        <v>542</v>
      </c>
      <c r="D10" s="583" t="s">
        <v>568</v>
      </c>
      <c r="E10" s="574">
        <f>IF(F10="",0,G10)+IF(H10="",0,I10)+IF(J10="",0,K10)+IF(L10="",0,M10)+IF(N10="",0,O10)+IF(P10="",0,Q10)</f>
        <v>180</v>
      </c>
      <c r="F10" s="576"/>
      <c r="G10" s="577">
        <f>IF(F10=0,"",VLOOKUP(F10,'[1]得点テーブル'!$B$6:$H$133,2,FALSE))</f>
      </c>
      <c r="H10" s="578"/>
      <c r="I10" s="579">
        <f>IF(H10=0,"",VLOOKUP(H10,'[1]得点テーブル'!$B$6:$H$133,2,FALSE))</f>
      </c>
      <c r="J10" s="580">
        <v>8</v>
      </c>
      <c r="K10" s="577">
        <f>IF(J10=0,"",VLOOKUP(J10,'[1]得点テーブル'!$B$6:$H$133,3,FALSE))</f>
        <v>40</v>
      </c>
      <c r="L10" s="581">
        <v>16</v>
      </c>
      <c r="M10" s="577">
        <f>IF(L10=0,"",VLOOKUP(L10,'[1]得点テーブル'!$B$6:$H$134,5,FALSE))</f>
        <v>40</v>
      </c>
      <c r="N10" s="582">
        <v>4</v>
      </c>
      <c r="O10" s="577">
        <f>IF(N10=0,"",VLOOKUP(N10,'[1]得点テーブル'!$B$6:$H$133,6,FALSE))</f>
        <v>70</v>
      </c>
      <c r="P10" s="576">
        <v>16</v>
      </c>
      <c r="Q10" s="577">
        <f>IF(P10=0,"",VLOOKUP(P10,'[2]得点テーブル'!$B$6:$H$133,7,0))</f>
        <v>30</v>
      </c>
    </row>
    <row r="11" spans="1:19" ht="13.5">
      <c r="A11" s="573">
        <f>IF(E11=0,"",RANK(E11,$E$4:$E$288))</f>
        <v>6</v>
      </c>
      <c r="B11" s="574">
        <f t="shared" si="0"/>
      </c>
      <c r="C11" s="485" t="s">
        <v>272</v>
      </c>
      <c r="D11" s="583" t="s">
        <v>322</v>
      </c>
      <c r="E11" s="574">
        <f>IF(F11="",0,G11)+IF(H11="",0,I11)+IF(J11="",0,K11)+IF(L11="",0,M11)+IF(N11="",0,O11)+IF(P11="",0,Q11)</f>
        <v>170</v>
      </c>
      <c r="F11" s="585"/>
      <c r="G11" s="577">
        <f>IF(F11=0,"",VLOOKUP(F11,'[1]得点テーブル'!$B$6:$H$133,2,FALSE))</f>
      </c>
      <c r="H11" s="578"/>
      <c r="I11" s="579">
        <f>IF(H11=0,"",VLOOKUP(H11,'[1]得点テーブル'!$B$6:$H$133,2,FALSE))</f>
      </c>
      <c r="J11" s="580">
        <v>8</v>
      </c>
      <c r="K11" s="577">
        <f>IF(J11=0,"",VLOOKUP(J11,'[1]得点テーブル'!$B$6:$H$133,3,FALSE))</f>
        <v>40</v>
      </c>
      <c r="L11" s="581">
        <v>16</v>
      </c>
      <c r="M11" s="577">
        <f>IF(L11=0,"",VLOOKUP(L11,'[1]得点テーブル'!$B$6:$H$134,5,FALSE))</f>
        <v>40</v>
      </c>
      <c r="N11" s="582">
        <v>8</v>
      </c>
      <c r="O11" s="577">
        <f>IF(N11=0,"",VLOOKUP(N11,'[1]得点テーブル'!$B$6:$H$133,6,FALSE))</f>
        <v>40</v>
      </c>
      <c r="P11" s="576">
        <v>8</v>
      </c>
      <c r="Q11" s="577">
        <f>IF(P11=0,"",VLOOKUP(P11,'[2]得点テーブル'!$B$6:$H$133,7,0))</f>
        <v>50</v>
      </c>
      <c r="S11" s="2"/>
    </row>
    <row r="12" spans="1:17" ht="13.5">
      <c r="A12" s="573">
        <f>IF(E12=0,"",RANK(E12,$E$4:$E$288))</f>
        <v>7</v>
      </c>
      <c r="B12" s="574">
        <f t="shared" si="0"/>
      </c>
      <c r="C12" s="485" t="s">
        <v>354</v>
      </c>
      <c r="D12" s="575" t="s">
        <v>32</v>
      </c>
      <c r="E12" s="574">
        <f>IF(F12="",0,G12)+IF(H12="",0,I12)+IF(J12="",0,K12)+IF(L12="",0,M12)+IF(N12="",0,O12)+IF(P12="",0,Q12)</f>
        <v>135</v>
      </c>
      <c r="F12" s="585"/>
      <c r="G12" s="577">
        <f>IF(F12=0,"",VLOOKUP(F12,'[1]得点テーブル'!$B$6:$H$133,2,FALSE))</f>
      </c>
      <c r="H12" s="578"/>
      <c r="I12" s="579">
        <f>IF(H12=0,"",VLOOKUP(H12,'[1]得点テーブル'!$B$6:$H$133,2,FALSE))</f>
      </c>
      <c r="J12" s="580">
        <v>32</v>
      </c>
      <c r="K12" s="577">
        <f>IF(J12=0,"",VLOOKUP(J12,'[1]得点テーブル'!$B$6:$H$133,3,FALSE))</f>
        <v>15</v>
      </c>
      <c r="L12" s="581">
        <v>8</v>
      </c>
      <c r="M12" s="577">
        <f>IF(L12=0,"",VLOOKUP(L12,'[1]得点テーブル'!$B$6:$H$134,5,FALSE))</f>
        <v>60</v>
      </c>
      <c r="N12" s="582">
        <v>8</v>
      </c>
      <c r="O12" s="577">
        <f>IF(N12=0,"",VLOOKUP(N12,'[1]得点テーブル'!$B$6:$H$133,6,FALSE))</f>
        <v>40</v>
      </c>
      <c r="P12" s="576">
        <v>32</v>
      </c>
      <c r="Q12" s="577">
        <f>IF(P12=0,"",VLOOKUP(P12,'[2]得点テーブル'!$B$6:$H$133,7,0))</f>
        <v>20</v>
      </c>
    </row>
    <row r="13" spans="1:17" ht="13.5">
      <c r="A13" s="573">
        <f>IF(E13=0,"",RANK(E13,$E$4:$E$288))</f>
        <v>8</v>
      </c>
      <c r="B13" s="574">
        <f t="shared" si="0"/>
      </c>
      <c r="C13" s="485" t="s">
        <v>241</v>
      </c>
      <c r="D13" s="575" t="s">
        <v>230</v>
      </c>
      <c r="E13" s="574">
        <f>IF(F13="",0,G13)+IF(H13="",0,I13)+IF(J13="",0,K13)+IF(L13="",0,M13)+IF(N13="",0,O13)+IF(P13="",0,Q13)</f>
        <v>125</v>
      </c>
      <c r="F13" s="576"/>
      <c r="G13" s="577">
        <f>IF(F13=0,"",VLOOKUP(F13,'[1]得点テーブル'!$B$6:$H$133,2,FALSE))</f>
      </c>
      <c r="H13" s="578"/>
      <c r="I13" s="579">
        <f>IF(H13=0,"",VLOOKUP(H13,'[1]得点テーブル'!$B$6:$H$133,2,FALSE))</f>
      </c>
      <c r="J13" s="580">
        <v>16</v>
      </c>
      <c r="K13" s="577">
        <f>IF(J13=0,"",VLOOKUP(J13,'[1]得点テーブル'!$B$6:$H$133,3,FALSE))</f>
        <v>25</v>
      </c>
      <c r="L13" s="581">
        <v>8</v>
      </c>
      <c r="M13" s="577">
        <f>IF(L13=0,"",VLOOKUP(L13,'[1]得点テーブル'!$B$6:$H$134,5,FALSE))</f>
        <v>60</v>
      </c>
      <c r="N13" s="582">
        <v>8</v>
      </c>
      <c r="O13" s="577">
        <f>IF(N13=0,"",VLOOKUP(N13,'[1]得点テーブル'!$B$6:$H$133,6,FALSE))</f>
        <v>40</v>
      </c>
      <c r="P13" s="576"/>
      <c r="Q13" s="577">
        <f>IF(P13=0,"",VLOOKUP(P13,'[2]得点テーブル'!$B$6:$H$133,7,0))</f>
      </c>
    </row>
    <row r="14" spans="1:19" ht="13.5">
      <c r="A14" s="573">
        <f>IF(E14=0,"",RANK(E14,$E$4:$E$288))</f>
        <v>9</v>
      </c>
      <c r="B14" s="574">
        <f t="shared" si="0"/>
      </c>
      <c r="C14" s="485" t="s">
        <v>546</v>
      </c>
      <c r="D14" s="575" t="s">
        <v>1038</v>
      </c>
      <c r="E14" s="574">
        <f>IF(F14="",0,G14)+IF(H14="",0,I14)+IF(J14="",0,K14)+IF(L14="",0,M14)+IF(N14="",0,O14)+IF(P14="",0,Q14)</f>
        <v>120</v>
      </c>
      <c r="F14" s="576"/>
      <c r="G14" s="577">
        <f>IF(F14=0,"",VLOOKUP(F14,'[1]得点テーブル'!$B$6:$H$133,2,FALSE))</f>
      </c>
      <c r="H14" s="578"/>
      <c r="I14" s="579">
        <f>IF(H14=0,"",VLOOKUP(H14,'[1]得点テーブル'!$B$6:$H$133,2,FALSE))</f>
      </c>
      <c r="J14" s="580"/>
      <c r="K14" s="577">
        <f>IF(J14=0,"",VLOOKUP(J14,'[1]得点テーブル'!$B$6:$H$133,3,FALSE))</f>
      </c>
      <c r="L14" s="581">
        <v>4</v>
      </c>
      <c r="M14" s="577">
        <f>IF(L14=0,"",VLOOKUP(L14,'[1]得点テーブル'!$B$6:$H$134,5,FALSE))</f>
        <v>100</v>
      </c>
      <c r="N14" s="582"/>
      <c r="O14" s="577">
        <f>IF(N14=0,"",VLOOKUP(N14,'[1]得点テーブル'!$B$6:$H$133,6,FALSE))</f>
      </c>
      <c r="P14" s="576">
        <v>32</v>
      </c>
      <c r="Q14" s="577">
        <f>IF(P14=0,"",VLOOKUP(P14,'[2]得点テーブル'!$B$6:$H$133,7,0))</f>
        <v>20</v>
      </c>
      <c r="S14" s="2"/>
    </row>
    <row r="15" spans="1:17" ht="13.5">
      <c r="A15" s="573">
        <f>IF(E15=0,"",RANK(E15,$E$4:$E$288))</f>
        <v>10</v>
      </c>
      <c r="B15" s="574">
        <f t="shared" si="0"/>
      </c>
      <c r="C15" s="485" t="s">
        <v>253</v>
      </c>
      <c r="D15" s="583" t="s">
        <v>765</v>
      </c>
      <c r="E15" s="574">
        <f>IF(F15="",0,G15)+IF(H15="",0,I15)+IF(J15="",0,K15)+IF(L15="",0,M15)+IF(N15="",0,O15)+IF(P15="",0,Q15)</f>
        <v>110</v>
      </c>
      <c r="F15" s="585"/>
      <c r="G15" s="577">
        <f>IF(F15=0,"",VLOOKUP(F15,'[1]得点テーブル'!$B$6:$H$133,2,FALSE))</f>
      </c>
      <c r="H15" s="578"/>
      <c r="I15" s="579">
        <f>IF(H15=0,"",VLOOKUP(H15,'[1]得点テーブル'!$B$6:$H$133,2,FALSE))</f>
      </c>
      <c r="J15" s="580">
        <v>32</v>
      </c>
      <c r="K15" s="577">
        <f>IF(J15=0,"",VLOOKUP(J15,'[1]得点テーブル'!$B$6:$H$133,3,FALSE))</f>
        <v>15</v>
      </c>
      <c r="L15" s="581">
        <v>16</v>
      </c>
      <c r="M15" s="577">
        <f>IF(L15=0,"",VLOOKUP(L15,'[1]得点テーブル'!$B$6:$H$134,5,FALSE))</f>
        <v>40</v>
      </c>
      <c r="N15" s="582">
        <v>8</v>
      </c>
      <c r="O15" s="577">
        <f>IF(N15=0,"",VLOOKUP(N15,'[1]得点テーブル'!$B$6:$H$133,6,FALSE))</f>
        <v>40</v>
      </c>
      <c r="P15" s="576">
        <v>64</v>
      </c>
      <c r="Q15" s="577">
        <f>IF(P15=0,"",VLOOKUP(P15,'[2]得点テーブル'!$B$6:$H$133,7,0))</f>
        <v>15</v>
      </c>
    </row>
    <row r="16" spans="1:19" ht="13.5">
      <c r="A16" s="573">
        <f>IF(E16=0,"",RANK(E16,$E$4:$E$288))</f>
        <v>11</v>
      </c>
      <c r="B16" s="574">
        <f t="shared" si="0"/>
      </c>
      <c r="C16" s="586" t="s">
        <v>11</v>
      </c>
      <c r="D16" s="575" t="s">
        <v>216</v>
      </c>
      <c r="E16" s="574">
        <f>IF(F16="",0,G16)+IF(H16="",0,I16)+IF(J16="",0,K16)+IF(L16="",0,M16)+IF(N16="",0,O16)+IF(P16="",0,Q16)</f>
        <v>85</v>
      </c>
      <c r="F16" s="581"/>
      <c r="G16" s="577">
        <f>IF(F16=0,"",VLOOKUP(F16,'[1]得点テーブル'!$B$6:$H$133,2,FALSE))</f>
      </c>
      <c r="H16" s="587"/>
      <c r="I16" s="579">
        <f>IF(H16=0,"",VLOOKUP(H16,'[1]得点テーブル'!$B$6:$H$133,2,FALSE))</f>
      </c>
      <c r="J16" s="580">
        <v>16</v>
      </c>
      <c r="K16" s="577">
        <f>IF(J16=0,"",VLOOKUP(J16,'[1]得点テーブル'!$B$6:$H$133,3,FALSE))</f>
        <v>25</v>
      </c>
      <c r="L16" s="581">
        <v>8</v>
      </c>
      <c r="M16" s="577">
        <f>IF(L16=0,"",VLOOKUP(L16,'[1]得点テーブル'!$B$6:$H$134,5,FALSE))</f>
        <v>60</v>
      </c>
      <c r="N16" s="582"/>
      <c r="O16" s="577">
        <f>IF(N16=0,"",VLOOKUP(N16,'[1]得点テーブル'!$B$6:$H$133,6,FALSE))</f>
      </c>
      <c r="P16" s="576"/>
      <c r="Q16" s="577">
        <f>IF(P16=0,"",VLOOKUP(P16,'[2]得点テーブル'!$B$6:$H$133,7,0))</f>
      </c>
      <c r="S16" s="2"/>
    </row>
    <row r="17" spans="1:19" ht="13.5">
      <c r="A17" s="573">
        <f>IF(E17=0,"",RANK(E17,$E$4:$E$288))</f>
        <v>12</v>
      </c>
      <c r="B17" s="574">
        <f t="shared" si="0"/>
      </c>
      <c r="C17" s="485" t="s">
        <v>381</v>
      </c>
      <c r="D17" s="583" t="s">
        <v>247</v>
      </c>
      <c r="E17" s="574">
        <f>IF(F17="",0,G17)+IF(H17="",0,I17)+IF(J17="",0,K17)+IF(L17="",0,M17)+IF(N17="",0,O17)+IF(P17="",0,Q17)</f>
        <v>74</v>
      </c>
      <c r="F17" s="576">
        <v>8</v>
      </c>
      <c r="G17" s="577">
        <f>IF(F17=0,"",VLOOKUP(F17,'[1]得点テーブル'!$B$6:$H$133,2,FALSE))</f>
        <v>8</v>
      </c>
      <c r="H17" s="578">
        <v>16</v>
      </c>
      <c r="I17" s="579">
        <f>IF(H17=0,"",VLOOKUP(H17,'[1]得点テーブル'!$B$6:$H$133,2,FALSE))</f>
        <v>6</v>
      </c>
      <c r="J17" s="580">
        <v>64</v>
      </c>
      <c r="K17" s="577">
        <f>IF(J17=0,"",VLOOKUP(J17,'[1]得点テーブル'!$B$6:$H$133,3,FALSE))</f>
        <v>10</v>
      </c>
      <c r="L17" s="581">
        <v>32</v>
      </c>
      <c r="M17" s="577">
        <f>IF(L17=0,"",VLOOKUP(L17,'[1]得点テーブル'!$B$6:$H$134,5,FALSE))</f>
        <v>30</v>
      </c>
      <c r="N17" s="582"/>
      <c r="O17" s="577">
        <f>IF(N17=0,"",VLOOKUP(N17,'[1]得点テーブル'!$B$6:$H$133,6,FALSE))</f>
      </c>
      <c r="P17" s="576">
        <v>32</v>
      </c>
      <c r="Q17" s="577">
        <f>IF(P17=0,"",VLOOKUP(P17,'[2]得点テーブル'!$B$6:$H$133,7,0))</f>
        <v>20</v>
      </c>
      <c r="S17" s="2"/>
    </row>
    <row r="18" spans="1:17" ht="13.5">
      <c r="A18" s="573">
        <f>IF(E18=0,"",RANK(E18,$E$4:$E$288))</f>
        <v>13</v>
      </c>
      <c r="B18" s="574">
        <f t="shared" si="0"/>
      </c>
      <c r="C18" s="485" t="s">
        <v>467</v>
      </c>
      <c r="D18" s="583" t="s">
        <v>632</v>
      </c>
      <c r="E18" s="574">
        <f>IF(F18="",0,G18)+IF(H18="",0,I18)+IF(J18="",0,K18)+IF(L18="",0,M18)+IF(N18="",0,O18)+IF(P18="",0,Q18)</f>
        <v>63</v>
      </c>
      <c r="F18" s="576">
        <v>2</v>
      </c>
      <c r="G18" s="577">
        <f>IF(F18=0,"",VLOOKUP(F18,'[1]得点テーブル'!$B$6:$H$133,2,FALSE))</f>
        <v>18</v>
      </c>
      <c r="H18" s="578"/>
      <c r="I18" s="579">
        <f>IF(H18=0,"",VLOOKUP(H18,'[1]得点テーブル'!$B$6:$H$133,2,FALSE))</f>
      </c>
      <c r="J18" s="588"/>
      <c r="K18" s="577">
        <f>IF(J18=0,"",VLOOKUP(J18,'[1]得点テーブル'!$B$6:$H$133,3,FALSE))</f>
      </c>
      <c r="L18" s="581">
        <v>32</v>
      </c>
      <c r="M18" s="577">
        <f>IF(L18=0,"",VLOOKUP(L18,'[1]得点テーブル'!$B$6:$H$134,5,FALSE))</f>
        <v>30</v>
      </c>
      <c r="N18" s="582"/>
      <c r="O18" s="577">
        <f>IF(N18=0,"",VLOOKUP(N18,'[1]得点テーブル'!$B$6:$H$133,6,FALSE))</f>
      </c>
      <c r="P18" s="576">
        <v>64</v>
      </c>
      <c r="Q18" s="577">
        <f>IF(P18=0,"",VLOOKUP(P18,'[2]得点テーブル'!$B$6:$H$133,7,0))</f>
        <v>15</v>
      </c>
    </row>
    <row r="19" spans="1:19" ht="13.5">
      <c r="A19" s="573">
        <f>IF(E19=0,"",RANK(E19,$E$4:$E$288))</f>
        <v>14</v>
      </c>
      <c r="B19" s="574">
        <f t="shared" si="0"/>
      </c>
      <c r="C19" s="485" t="s">
        <v>240</v>
      </c>
      <c r="D19" s="575" t="s">
        <v>211</v>
      </c>
      <c r="E19" s="574">
        <f>IF(F19="",0,G19)+IF(H19="",0,I19)+IF(J19="",0,K19)+IF(L19="",0,M19)+IF(N19="",0,O19)+IF(P19="",0,Q19)</f>
        <v>60</v>
      </c>
      <c r="F19" s="576"/>
      <c r="G19" s="577">
        <f>IF(F19=0,"",VLOOKUP(F19,'[1]得点テーブル'!$B$6:$H$133,2,FALSE))</f>
      </c>
      <c r="H19" s="578"/>
      <c r="I19" s="579">
        <f>IF(H19=0,"",VLOOKUP(H19,'[1]得点テーブル'!$B$6:$H$133,2,FALSE))</f>
      </c>
      <c r="J19" s="580"/>
      <c r="K19" s="577">
        <f>IF(J19=0,"",VLOOKUP(J19,'[1]得点テーブル'!$B$6:$H$133,3,FALSE))</f>
      </c>
      <c r="L19" s="581">
        <v>16</v>
      </c>
      <c r="M19" s="577">
        <f>IF(L19=0,"",VLOOKUP(L19,'[1]得点テーブル'!$B$6:$H$134,5,FALSE))</f>
        <v>40</v>
      </c>
      <c r="N19" s="582"/>
      <c r="O19" s="577">
        <f>IF(N19=0,"",VLOOKUP(N19,'[1]得点テーブル'!$B$6:$H$133,6,FALSE))</f>
      </c>
      <c r="P19" s="576">
        <v>32</v>
      </c>
      <c r="Q19" s="577">
        <f>IF(P19=0,"",VLOOKUP(P19,'[2]得点テーブル'!$B$6:$H$133,7,0))</f>
        <v>20</v>
      </c>
      <c r="S19" s="2"/>
    </row>
    <row r="20" spans="1:19" ht="13.5">
      <c r="A20" s="573">
        <f>IF(E20=0,"",RANK(E20,$E$4:$E$288))</f>
        <v>15</v>
      </c>
      <c r="B20" s="574">
        <f t="shared" si="0"/>
      </c>
      <c r="C20" s="485" t="s">
        <v>252</v>
      </c>
      <c r="D20" s="583" t="s">
        <v>217</v>
      </c>
      <c r="E20" s="574">
        <f>IF(F20="",0,G20)+IF(H20="",0,I20)+IF(J20="",0,K20)+IF(L20="",0,M20)+IF(N20="",0,O20)+IF(P20="",0,Q20)</f>
        <v>57</v>
      </c>
      <c r="F20" s="576">
        <v>16</v>
      </c>
      <c r="G20" s="577">
        <f>IF(F20=0,"",VLOOKUP(F20,'[1]得点テーブル'!$B$6:$H$133,2,FALSE))</f>
        <v>6</v>
      </c>
      <c r="H20" s="578">
        <v>16</v>
      </c>
      <c r="I20" s="579">
        <f>IF(H20=0,"",VLOOKUP(H20,'[1]得点テーブル'!$B$6:$H$133,2,FALSE))</f>
        <v>6</v>
      </c>
      <c r="J20" s="580"/>
      <c r="K20" s="577">
        <f>IF(J20=0,"",VLOOKUP(J20,'[1]得点テーブル'!$B$6:$H$133,3,FALSE))</f>
      </c>
      <c r="L20" s="581">
        <v>32</v>
      </c>
      <c r="M20" s="577">
        <f>IF(L20=0,"",VLOOKUP(L20,'[1]得点テーブル'!$B$6:$H$134,5,FALSE))</f>
        <v>30</v>
      </c>
      <c r="N20" s="582"/>
      <c r="O20" s="577">
        <f>IF(N20=0,"",VLOOKUP(N20,'[1]得点テーブル'!$B$6:$H$133,6,FALSE))</f>
      </c>
      <c r="P20" s="576">
        <v>64</v>
      </c>
      <c r="Q20" s="577">
        <f>IF(P20=0,"",VLOOKUP(P20,'[2]得点テーブル'!$B$6:$H$133,7,0))</f>
        <v>15</v>
      </c>
      <c r="S20" s="2"/>
    </row>
    <row r="21" spans="1:17" ht="13.5">
      <c r="A21" s="573">
        <f>IF(E21=0,"",RANK(E21,$E$4:$E$288))</f>
        <v>16</v>
      </c>
      <c r="B21" s="574">
        <f t="shared" si="0"/>
      </c>
      <c r="C21" s="485" t="s">
        <v>288</v>
      </c>
      <c r="D21" s="589" t="s">
        <v>218</v>
      </c>
      <c r="E21" s="574">
        <f>IF(F21="",0,G21)+IF(H21="",0,I21)+IF(J21="",0,K21)+IF(L21="",0,M21)+IF(N21="",0,O21)+IF(P21="",0,Q21)</f>
        <v>55</v>
      </c>
      <c r="F21" s="576"/>
      <c r="G21" s="577">
        <f>IF(F21=0,"",VLOOKUP(F21,'[1]得点テーブル'!$B$6:$H$133,2,FALSE))</f>
      </c>
      <c r="H21" s="578"/>
      <c r="I21" s="579">
        <f>IF(H21=0,"",VLOOKUP(H21,'[1]得点テーブル'!$B$6:$H$133,2,FALSE))</f>
      </c>
      <c r="J21" s="580">
        <v>32</v>
      </c>
      <c r="K21" s="577">
        <f>IF(J21=0,"",VLOOKUP(J21,'[1]得点テーブル'!$B$6:$H$133,3,FALSE))</f>
        <v>15</v>
      </c>
      <c r="L21" s="581">
        <v>16</v>
      </c>
      <c r="M21" s="577">
        <f>IF(L21=0,"",VLOOKUP(L21,'[1]得点テーブル'!$B$6:$H$134,5,FALSE))</f>
        <v>40</v>
      </c>
      <c r="N21" s="582"/>
      <c r="O21" s="577">
        <f>IF(N21=0,"",VLOOKUP(N21,'[1]得点テーブル'!$B$6:$H$133,6,FALSE))</f>
      </c>
      <c r="P21" s="576"/>
      <c r="Q21" s="577">
        <f>IF(P21=0,"",VLOOKUP(P21,'[2]得点テーブル'!$B$6:$H$133,7,0))</f>
      </c>
    </row>
    <row r="22" spans="1:19" ht="13.5">
      <c r="A22" s="573">
        <f>IF(E22=0,"",RANK(E22,$E$4:$E$288))</f>
        <v>16</v>
      </c>
      <c r="B22" s="574" t="str">
        <f t="shared" si="0"/>
        <v>T</v>
      </c>
      <c r="C22" s="485" t="s">
        <v>320</v>
      </c>
      <c r="D22" s="583" t="s">
        <v>306</v>
      </c>
      <c r="E22" s="574">
        <f>IF(F22="",0,G22)+IF(H22="",0,I22)+IF(J22="",0,K22)+IF(L22="",0,M22)+IF(N22="",0,O22)+IF(P22="",0,Q22)</f>
        <v>55</v>
      </c>
      <c r="F22" s="576"/>
      <c r="G22" s="577">
        <f>IF(F22=0,"",VLOOKUP(F22,'[1]得点テーブル'!$B$6:$H$133,2,FALSE))</f>
      </c>
      <c r="H22" s="576"/>
      <c r="I22" s="579">
        <f>IF(H22=0,"",VLOOKUP(H22,'[1]得点テーブル'!$B$6:$H$133,2,FALSE))</f>
      </c>
      <c r="J22" s="580">
        <v>64</v>
      </c>
      <c r="K22" s="577">
        <f>IF(J22=0,"",VLOOKUP(J22,'[1]得点テーブル'!$B$6:$H$133,3,FALSE))</f>
        <v>10</v>
      </c>
      <c r="L22" s="581">
        <v>32</v>
      </c>
      <c r="M22" s="577">
        <f>IF(L22=0,"",VLOOKUP(L22,'[1]得点テーブル'!$B$6:$H$134,5,FALSE))</f>
        <v>30</v>
      </c>
      <c r="N22" s="582"/>
      <c r="O22" s="577">
        <f>IF(N22=0,"",VLOOKUP(N22,'[1]得点テーブル'!$B$6:$H$133,6,FALSE))</f>
      </c>
      <c r="P22" s="576">
        <v>64</v>
      </c>
      <c r="Q22" s="577">
        <f>IF(P22=0,"",VLOOKUP(P22,'[2]得点テーブル'!$B$6:$H$133,7,0))</f>
        <v>15</v>
      </c>
      <c r="S22" s="2"/>
    </row>
    <row r="23" spans="1:19" ht="13.5">
      <c r="A23" s="573">
        <f>IF(E23=0,"",RANK(E23,$E$4:$E$288))</f>
        <v>18</v>
      </c>
      <c r="B23" s="574">
        <f t="shared" si="0"/>
      </c>
      <c r="C23" s="485" t="s">
        <v>310</v>
      </c>
      <c r="D23" s="575" t="s">
        <v>296</v>
      </c>
      <c r="E23" s="574">
        <f>IF(F23="",0,G23)+IF(H23="",0,I23)+IF(J23="",0,K23)+IF(L23="",0,M23)+IF(N23="",0,O23)+IF(P23="",0,Q23)</f>
        <v>50</v>
      </c>
      <c r="F23" s="576"/>
      <c r="G23" s="577">
        <f>IF(F23=0,"",VLOOKUP(F23,'[1]得点テーブル'!$B$6:$H$133,2,FALSE))</f>
      </c>
      <c r="H23" s="578"/>
      <c r="I23" s="579">
        <f>IF(H23=0,"",VLOOKUP(H23,'[1]得点テーブル'!$B$6:$H$133,2,FALSE))</f>
      </c>
      <c r="J23" s="580">
        <v>64</v>
      </c>
      <c r="K23" s="577">
        <f>IF(J23=0,"",VLOOKUP(J23,'[1]得点テーブル'!$B$6:$H$133,3,FALSE))</f>
        <v>10</v>
      </c>
      <c r="L23" s="581">
        <v>64</v>
      </c>
      <c r="M23" s="577">
        <f>IF(L23=0,"",VLOOKUP(L23,'[1]得点テーブル'!$B$6:$H$134,5,FALSE))</f>
        <v>20</v>
      </c>
      <c r="N23" s="582"/>
      <c r="O23" s="577">
        <f>IF(N23=0,"",VLOOKUP(N23,'[1]得点テーブル'!$B$6:$H$133,6,FALSE))</f>
      </c>
      <c r="P23" s="576">
        <v>32</v>
      </c>
      <c r="Q23" s="577">
        <f>IF(P23=0,"",VLOOKUP(P23,'[2]得点テーブル'!$B$6:$H$133,7,0))</f>
        <v>20</v>
      </c>
      <c r="S23" s="2"/>
    </row>
    <row r="24" spans="1:17" ht="13.5">
      <c r="A24" s="573">
        <f>IF(E24=0,"",RANK(E24,$E$4:$E$288))</f>
        <v>18</v>
      </c>
      <c r="B24" s="574" t="str">
        <f t="shared" si="0"/>
        <v>T</v>
      </c>
      <c r="C24" s="590" t="s">
        <v>794</v>
      </c>
      <c r="D24" s="591" t="s">
        <v>765</v>
      </c>
      <c r="E24" s="574">
        <f>IF(F24="",0,G24)+IF(H24="",0,I24)+IF(J24="",0,K24)+IF(L24="",0,M24)+IF(N24="",0,O24)+IF(P24="",0,Q24)</f>
        <v>50</v>
      </c>
      <c r="F24" s="576"/>
      <c r="G24" s="577">
        <f>IF(F24=0,"",VLOOKUP(F24,'[1]得点テーブル'!$B$6:$H$133,2,FALSE))</f>
      </c>
      <c r="H24" s="578"/>
      <c r="I24" s="579">
        <f>IF(H24=0,"",VLOOKUP(H24,'[1]得点テーブル'!$B$6:$H$133,2,FALSE))</f>
      </c>
      <c r="J24" s="580"/>
      <c r="K24" s="577">
        <f>IF(J24=0,"",VLOOKUP(J24,'[1]得点テーブル'!$B$6:$H$133,3,FALSE))</f>
      </c>
      <c r="L24" s="581">
        <v>32</v>
      </c>
      <c r="M24" s="577">
        <f>IF(L24=0,"",VLOOKUP(L24,'[1]得点テーブル'!$B$6:$H$134,5,FALSE))</f>
        <v>30</v>
      </c>
      <c r="N24" s="582"/>
      <c r="O24" s="577">
        <f>IF(N24=0,"",VLOOKUP(N24,'[1]得点テーブル'!$B$6:$H$133,6,FALSE))</f>
      </c>
      <c r="P24" s="576">
        <v>32</v>
      </c>
      <c r="Q24" s="577">
        <f>IF(P24=0,"",VLOOKUP(P24,'[2]得点テーブル'!$B$6:$H$133,7,0))</f>
        <v>20</v>
      </c>
    </row>
    <row r="25" spans="1:17" ht="13.5">
      <c r="A25" s="573">
        <f>IF(E25=0,"",RANK(E25,$E$4:$E$288))</f>
        <v>20</v>
      </c>
      <c r="B25" s="574">
        <f t="shared" si="0"/>
      </c>
      <c r="C25" s="485" t="s">
        <v>330</v>
      </c>
      <c r="D25" s="575" t="s">
        <v>247</v>
      </c>
      <c r="E25" s="574">
        <f>IF(F25="",0,G25)+IF(H25="",0,I25)+IF(J25="",0,K25)+IF(L25="",0,M25)+IF(N25="",0,O25)+IF(P25="",0,Q25)</f>
        <v>47</v>
      </c>
      <c r="F25" s="576">
        <v>128</v>
      </c>
      <c r="G25" s="577">
        <f>IF(F25=0,"",VLOOKUP(F25,'[1]得点テーブル'!$B$6:$H$133,2,FALSE))</f>
        <v>1</v>
      </c>
      <c r="H25" s="578">
        <v>16</v>
      </c>
      <c r="I25" s="579">
        <f>IF(H25=0,"",VLOOKUP(H25,'[1]得点テーブル'!$B$6:$H$133,2,FALSE))</f>
        <v>6</v>
      </c>
      <c r="J25" s="588"/>
      <c r="K25" s="577">
        <f>IF(J25=0,"",VLOOKUP(J25,'[1]得点テーブル'!$B$6:$H$133,3,FALSE))</f>
      </c>
      <c r="L25" s="581">
        <v>16</v>
      </c>
      <c r="M25" s="577">
        <f>IF(L25=0,"",VLOOKUP(L25,'[1]得点テーブル'!$B$6:$H$134,5,FALSE))</f>
        <v>40</v>
      </c>
      <c r="N25" s="582"/>
      <c r="O25" s="577">
        <f>IF(N25=0,"",VLOOKUP(N25,'[1]得点テーブル'!$B$6:$H$133,6,FALSE))</f>
      </c>
      <c r="P25" s="576"/>
      <c r="Q25" s="577">
        <f>IF(P25=0,"",VLOOKUP(P25,'[2]得点テーブル'!$B$6:$H$133,7,0))</f>
      </c>
    </row>
    <row r="26" spans="1:17" ht="13.5">
      <c r="A26" s="573">
        <f>IF(E26=0,"",RANK(E26,$E$4:$E$288))</f>
        <v>20</v>
      </c>
      <c r="B26" s="574" t="str">
        <f t="shared" si="0"/>
        <v>T</v>
      </c>
      <c r="C26" s="485" t="s">
        <v>374</v>
      </c>
      <c r="D26" s="583" t="s">
        <v>306</v>
      </c>
      <c r="E26" s="574">
        <f>IF(F26="",0,G26)+IF(H26="",0,I26)+IF(J26="",0,K26)+IF(L26="",0,M26)+IF(N26="",0,O26)+IF(P26="",0,Q26)</f>
        <v>47</v>
      </c>
      <c r="F26" s="584"/>
      <c r="G26" s="577">
        <f>IF(F26=0,"",VLOOKUP(F26,'[1]得点テーブル'!$B$6:$H$133,2,FALSE))</f>
      </c>
      <c r="H26" s="578"/>
      <c r="I26" s="579">
        <f>IF(H26=0,"",VLOOKUP(H26,'[1]得点テーブル'!$B$6:$H$133,2,FALSE))</f>
      </c>
      <c r="J26" s="592"/>
      <c r="K26" s="577">
        <f>IF(J26=0,"",VLOOKUP(J26,'[1]得点テーブル'!$B$6:$H$133,3,FALSE))</f>
      </c>
      <c r="L26" s="581">
        <v>16</v>
      </c>
      <c r="M26" s="577">
        <f>IF(L26=0,"",VLOOKUP(L26,'[1]得点テーブル'!$B$6:$H$134,5,FALSE))</f>
        <v>40</v>
      </c>
      <c r="N26" s="582"/>
      <c r="O26" s="577">
        <f>IF(N26=0,"",VLOOKUP(N26,'[1]得点テーブル'!$B$6:$H$133,6,FALSE))</f>
      </c>
      <c r="P26" s="576">
        <v>128</v>
      </c>
      <c r="Q26" s="577">
        <f>IF(P26=0,"",VLOOKUP(P26,'[2]得点テーブル'!$B$6:$H$133,7,0))</f>
        <v>7</v>
      </c>
    </row>
    <row r="27" spans="1:17" ht="13.5">
      <c r="A27" s="573">
        <f>IF(E27=0,"",RANK(E27,$E$4:$E$288))</f>
        <v>22</v>
      </c>
      <c r="B27" s="574">
        <f t="shared" si="0"/>
      </c>
      <c r="C27" s="485" t="s">
        <v>547</v>
      </c>
      <c r="D27" s="575" t="s">
        <v>523</v>
      </c>
      <c r="E27" s="574">
        <f>IF(F27="",0,G27)+IF(H27="",0,I27)+IF(J27="",0,K27)+IF(L27="",0,M27)+IF(N27="",0,O27)+IF(P27="",0,Q27)</f>
        <v>46</v>
      </c>
      <c r="F27" s="576">
        <v>128</v>
      </c>
      <c r="G27" s="577">
        <f>IF(F27=0,"",VLOOKUP(F27,'[1]得点テーブル'!$B$6:$H$133,2,FALSE))</f>
        <v>1</v>
      </c>
      <c r="H27" s="578"/>
      <c r="I27" s="579">
        <f>IF(H27=0,"",VLOOKUP(H27,'[1]得点テーブル'!$B$6:$H$133,2,FALSE))</f>
      </c>
      <c r="J27" s="580">
        <v>32</v>
      </c>
      <c r="K27" s="577">
        <f>IF(J27=0,"",VLOOKUP(J27,'[1]得点テーブル'!$B$6:$H$133,3,FALSE))</f>
        <v>15</v>
      </c>
      <c r="L27" s="581">
        <v>32</v>
      </c>
      <c r="M27" s="577">
        <f>IF(L27=0,"",VLOOKUP(L27,'[1]得点テーブル'!$B$6:$H$134,5,FALSE))</f>
        <v>30</v>
      </c>
      <c r="N27" s="582"/>
      <c r="O27" s="577">
        <f>IF(N27=0,"",VLOOKUP(N27,'[1]得点テーブル'!$B$6:$H$133,6,FALSE))</f>
      </c>
      <c r="P27" s="576"/>
      <c r="Q27" s="577">
        <f>IF(P27=0,"",VLOOKUP(P27,'[2]得点テーブル'!$B$6:$H$133,7,0))</f>
      </c>
    </row>
    <row r="28" spans="1:17" ht="13.5">
      <c r="A28" s="573">
        <f>IF(E28=0,"",RANK(E28,$E$4:$E$288))</f>
        <v>23</v>
      </c>
      <c r="B28" s="574">
        <f t="shared" si="0"/>
      </c>
      <c r="C28" s="485" t="s">
        <v>13</v>
      </c>
      <c r="D28" s="575" t="s">
        <v>230</v>
      </c>
      <c r="E28" s="574">
        <f>IF(F28="",0,G28)+IF(H28="",0,I28)+IF(J28="",0,K28)+IF(L28="",0,M28)+IF(N28="",0,O28)+IF(P28="",0,Q28)</f>
        <v>45</v>
      </c>
      <c r="F28" s="576"/>
      <c r="G28" s="577">
        <f>IF(F28=0,"",VLOOKUP(F28,'[1]得点テーブル'!$B$6:$H$133,2,FALSE))</f>
      </c>
      <c r="H28" s="578"/>
      <c r="I28" s="579">
        <f>IF(H28=0,"",VLOOKUP(H28,'[1]得点テーブル'!$B$6:$H$133,2,FALSE))</f>
      </c>
      <c r="J28" s="580">
        <v>16</v>
      </c>
      <c r="K28" s="577">
        <f>IF(J28=0,"",VLOOKUP(J28,'[1]得点テーブル'!$B$6:$H$133,3,FALSE))</f>
        <v>25</v>
      </c>
      <c r="L28" s="581">
        <v>64</v>
      </c>
      <c r="M28" s="577">
        <f>IF(L28=0,"",VLOOKUP(L28,'[1]得点テーブル'!$B$6:$H$134,5,FALSE))</f>
        <v>20</v>
      </c>
      <c r="N28" s="582"/>
      <c r="O28" s="577">
        <f>IF(N28=0,"",VLOOKUP(N28,'[1]得点テーブル'!$B$6:$H$133,6,FALSE))</f>
      </c>
      <c r="P28" s="576"/>
      <c r="Q28" s="577">
        <f>IF(P28=0,"",VLOOKUP(P28,'[2]得点テーブル'!$B$6:$H$133,7,0))</f>
      </c>
    </row>
    <row r="29" spans="1:17" ht="13.5">
      <c r="A29" s="573">
        <f>IF(E29=0,"",RANK(E29,$E$4:$E$288))</f>
        <v>23</v>
      </c>
      <c r="B29" s="574" t="str">
        <f t="shared" si="0"/>
        <v>T</v>
      </c>
      <c r="C29" s="485" t="s">
        <v>313</v>
      </c>
      <c r="D29" s="583" t="s">
        <v>631</v>
      </c>
      <c r="E29" s="574">
        <f>IF(F29="",0,G29)+IF(H29="",0,I29)+IF(J29="",0,K29)+IF(L29="",0,M29)+IF(N29="",0,O29)+IF(P29="",0,Q29)</f>
        <v>45</v>
      </c>
      <c r="F29" s="576">
        <v>32</v>
      </c>
      <c r="G29" s="577">
        <f>IF(F29=0,"",VLOOKUP(F29,'[1]得点テーブル'!$B$6:$H$133,2,FALSE))</f>
        <v>4</v>
      </c>
      <c r="H29" s="578">
        <v>16</v>
      </c>
      <c r="I29" s="579">
        <f>IF(H29=0,"",VLOOKUP(H29,'[1]得点テーブル'!$B$6:$H$133,2,FALSE))</f>
        <v>6</v>
      </c>
      <c r="J29" s="580"/>
      <c r="K29" s="577">
        <f>IF(J29=0,"",VLOOKUP(J29,'[1]得点テーブル'!$B$6:$H$133,3,FALSE))</f>
      </c>
      <c r="L29" s="581">
        <v>64</v>
      </c>
      <c r="M29" s="577">
        <f>IF(L29=0,"",VLOOKUP(L29,'[1]得点テーブル'!$B$6:$H$134,5,FALSE))</f>
        <v>20</v>
      </c>
      <c r="N29" s="582"/>
      <c r="O29" s="577">
        <f>IF(N29=0,"",VLOOKUP(N29,'[1]得点テーブル'!$B$6:$H$133,6,FALSE))</f>
      </c>
      <c r="P29" s="576">
        <v>64</v>
      </c>
      <c r="Q29" s="577">
        <f>IF(P29=0,"",VLOOKUP(P29,'[2]得点テーブル'!$B$6:$H$133,7,0))</f>
        <v>15</v>
      </c>
    </row>
    <row r="30" spans="1:17" ht="13.5">
      <c r="A30" s="573">
        <f>IF(E30=0,"",RANK(E30,$E$4:$E$288))</f>
        <v>25</v>
      </c>
      <c r="B30" s="574">
        <f t="shared" si="0"/>
      </c>
      <c r="C30" s="485" t="s">
        <v>265</v>
      </c>
      <c r="D30" s="583" t="s">
        <v>322</v>
      </c>
      <c r="E30" s="574">
        <f>IF(F30="",0,G30)+IF(H30="",0,I30)+IF(J30="",0,K30)+IF(L30="",0,M30)+IF(N30="",0,O30)+IF(P30="",0,Q30)</f>
        <v>42</v>
      </c>
      <c r="F30" s="585"/>
      <c r="G30" s="577">
        <f>IF(F30=0,"",VLOOKUP(F30,'[1]得点テーブル'!$B$6:$H$133,2,FALSE))</f>
      </c>
      <c r="H30" s="578"/>
      <c r="I30" s="579">
        <f>IF(H30=0,"",VLOOKUP(H30,'[1]得点テーブル'!$B$6:$H$133,2,FALSE))</f>
      </c>
      <c r="J30" s="580">
        <v>32</v>
      </c>
      <c r="K30" s="577">
        <f>IF(J30=0,"",VLOOKUP(J30,'[1]得点テーブル'!$B$6:$H$133,3,FALSE))</f>
        <v>15</v>
      </c>
      <c r="L30" s="581">
        <v>64</v>
      </c>
      <c r="M30" s="577">
        <f>IF(L30=0,"",VLOOKUP(L30,'[1]得点テーブル'!$B$6:$H$134,5,FALSE))</f>
        <v>20</v>
      </c>
      <c r="N30" s="582"/>
      <c r="O30" s="577">
        <f>IF(N30=0,"",VLOOKUP(N30,'[1]得点テーブル'!$B$6:$H$133,6,FALSE))</f>
      </c>
      <c r="P30" s="576">
        <v>128</v>
      </c>
      <c r="Q30" s="577">
        <f>IF(P30=0,"",VLOOKUP(P30,'[2]得点テーブル'!$B$6:$H$133,7,0))</f>
        <v>7</v>
      </c>
    </row>
    <row r="31" spans="1:19" ht="13.5">
      <c r="A31" s="573">
        <f>IF(E31=0,"",RANK(E31,$E$4:$E$288))</f>
        <v>26</v>
      </c>
      <c r="B31" s="574">
        <f t="shared" si="0"/>
      </c>
      <c r="C31" s="485" t="s">
        <v>629</v>
      </c>
      <c r="D31" s="583" t="s">
        <v>202</v>
      </c>
      <c r="E31" s="574">
        <f>IF(F31="",0,G31)+IF(H31="",0,I31)+IF(J31="",0,K31)+IF(L31="",0,M31)+IF(N31="",0,O31)+IF(P31="",0,Q31)</f>
        <v>40</v>
      </c>
      <c r="F31" s="576">
        <v>128</v>
      </c>
      <c r="G31" s="577">
        <f>IF(F31=0,"",VLOOKUP(F31,'[1]得点テーブル'!$B$6:$H$133,2,FALSE))</f>
        <v>1</v>
      </c>
      <c r="H31" s="578">
        <v>64</v>
      </c>
      <c r="I31" s="579">
        <f>IF(H31=0,"",VLOOKUP(H31,'[1]得点テーブル'!$B$6:$H$133,2,FALSE))</f>
        <v>2</v>
      </c>
      <c r="J31" s="580"/>
      <c r="K31" s="577">
        <f>IF(J31=0,"",VLOOKUP(J31,'[1]得点テーブル'!$B$6:$H$133,3,FALSE))</f>
      </c>
      <c r="L31" s="581">
        <v>32</v>
      </c>
      <c r="M31" s="577">
        <f>IF(L31=0,"",VLOOKUP(L31,'[1]得点テーブル'!$B$6:$H$134,5,FALSE))</f>
        <v>30</v>
      </c>
      <c r="N31" s="582"/>
      <c r="O31" s="577">
        <f>IF(N31=0,"",VLOOKUP(N31,'[1]得点テーブル'!$B$6:$H$133,6,FALSE))</f>
      </c>
      <c r="P31" s="576">
        <v>128</v>
      </c>
      <c r="Q31" s="577">
        <f>IF(P31=0,"",VLOOKUP(P31,'[2]得点テーブル'!$B$6:$H$133,7,0))</f>
        <v>7</v>
      </c>
      <c r="S31" s="2"/>
    </row>
    <row r="32" spans="1:17" ht="13.5">
      <c r="A32" s="573">
        <f>IF(E32=0,"",RANK(E32,$E$4:$E$288))</f>
        <v>26</v>
      </c>
      <c r="B32" s="574" t="str">
        <f t="shared" si="0"/>
        <v>T</v>
      </c>
      <c r="C32" s="485" t="s">
        <v>471</v>
      </c>
      <c r="D32" s="575" t="s">
        <v>284</v>
      </c>
      <c r="E32" s="574">
        <f>IF(F32="",0,G32)+IF(H32="",0,I32)+IF(J32="",0,K32)+IF(L32="",0,M32)+IF(N32="",0,O32)+IF(P32="",0,Q32)</f>
        <v>40</v>
      </c>
      <c r="F32" s="585"/>
      <c r="G32" s="577">
        <f>IF(F32=0,"",VLOOKUP(F32,'[1]得点テーブル'!$B$6:$H$133,2,FALSE))</f>
      </c>
      <c r="H32" s="578"/>
      <c r="I32" s="579">
        <f>IF(H32=0,"",VLOOKUP(H32,'[1]得点テーブル'!$B$6:$H$133,2,FALSE))</f>
      </c>
      <c r="J32" s="588"/>
      <c r="K32" s="577">
        <f>IF(J32=0,"",VLOOKUP(J32,'[1]得点テーブル'!$B$6:$H$133,3,FALSE))</f>
      </c>
      <c r="L32" s="581">
        <v>16</v>
      </c>
      <c r="M32" s="577">
        <f>IF(L32=0,"",VLOOKUP(L32,'[1]得点テーブル'!$B$6:$H$134,5,FALSE))</f>
        <v>40</v>
      </c>
      <c r="N32" s="582"/>
      <c r="O32" s="577">
        <f>IF(N32=0,"",VLOOKUP(N32,'[1]得点テーブル'!$B$6:$H$133,6,FALSE))</f>
      </c>
      <c r="P32" s="576"/>
      <c r="Q32" s="577">
        <f>IF(P32=0,"",VLOOKUP(P32,'[2]得点テーブル'!$B$6:$H$133,7,0))</f>
      </c>
    </row>
    <row r="33" spans="1:17" ht="13.5">
      <c r="A33" s="573">
        <f>IF(E33=0,"",RANK(E33,$E$4:$E$288))</f>
        <v>26</v>
      </c>
      <c r="B33" s="574" t="str">
        <f t="shared" si="0"/>
        <v>T</v>
      </c>
      <c r="C33" s="485" t="s">
        <v>311</v>
      </c>
      <c r="D33" s="583" t="s">
        <v>306</v>
      </c>
      <c r="E33" s="574">
        <f>IF(F33="",0,G33)+IF(H33="",0,I33)+IF(J33="",0,K33)+IF(L33="",0,M33)+IF(N33="",0,O33)+IF(P33="",0,Q33)</f>
        <v>40</v>
      </c>
      <c r="F33" s="576">
        <v>128</v>
      </c>
      <c r="G33" s="577">
        <f>IF(F33=0,"",VLOOKUP(F33,'[1]得点テーブル'!$B$6:$H$133,2,FALSE))</f>
        <v>1</v>
      </c>
      <c r="H33" s="578">
        <v>32</v>
      </c>
      <c r="I33" s="579">
        <f>IF(H33=0,"",VLOOKUP(H33,'[1]得点テーブル'!$B$6:$H$133,2,FALSE))</f>
        <v>4</v>
      </c>
      <c r="J33" s="580">
        <v>32</v>
      </c>
      <c r="K33" s="577">
        <f>IF(J33=0,"",VLOOKUP(J33,'[1]得点テーブル'!$B$6:$H$133,3,FALSE))</f>
        <v>15</v>
      </c>
      <c r="L33" s="581">
        <v>64</v>
      </c>
      <c r="M33" s="577">
        <f>IF(L33=0,"",VLOOKUP(L33,'[1]得点テーブル'!$B$6:$H$134,5,FALSE))</f>
        <v>20</v>
      </c>
      <c r="N33" s="582"/>
      <c r="O33" s="577">
        <f>IF(N33=0,"",VLOOKUP(N33,'[1]得点テーブル'!$B$6:$H$133,6,FALSE))</f>
      </c>
      <c r="P33" s="576"/>
      <c r="Q33" s="577">
        <f>IF(P33=0,"",VLOOKUP(P33,'[2]得点テーブル'!$B$6:$H$133,7,0))</f>
      </c>
    </row>
    <row r="34" spans="1:17" ht="13.5">
      <c r="A34" s="573">
        <f>IF(E34=0,"",RANK(E34,$E$4:$E$288))</f>
        <v>26</v>
      </c>
      <c r="B34" s="574" t="str">
        <f t="shared" si="0"/>
        <v>T</v>
      </c>
      <c r="C34" s="485" t="s">
        <v>378</v>
      </c>
      <c r="D34" s="583" t="s">
        <v>366</v>
      </c>
      <c r="E34" s="574">
        <f>IF(F34="",0,G34)+IF(H34="",0,I34)+IF(J34="",0,K34)+IF(L34="",0,M34)+IF(N34="",0,O34)+IF(P34="",0,Q34)</f>
        <v>40</v>
      </c>
      <c r="F34" s="576">
        <v>16</v>
      </c>
      <c r="G34" s="577">
        <f>IF(F34=0,"",VLOOKUP(F34,'[1]得点テーブル'!$B$6:$H$133,2,FALSE))</f>
        <v>6</v>
      </c>
      <c r="H34" s="578">
        <v>32</v>
      </c>
      <c r="I34" s="579">
        <f>IF(H34=0,"",VLOOKUP(H34,'[1]得点テーブル'!$B$6:$H$133,2,FALSE))</f>
        <v>4</v>
      </c>
      <c r="J34" s="592"/>
      <c r="K34" s="577">
        <f>IF(J34=0,"",VLOOKUP(J34,'[1]得点テーブル'!$B$6:$H$133,3,FALSE))</f>
      </c>
      <c r="L34" s="581">
        <v>32</v>
      </c>
      <c r="M34" s="577">
        <f>IF(L34=0,"",VLOOKUP(L34,'[1]得点テーブル'!$B$6:$H$134,5,FALSE))</f>
        <v>30</v>
      </c>
      <c r="N34" s="582"/>
      <c r="O34" s="577">
        <f>IF(N34=0,"",VLOOKUP(N34,'[1]得点テーブル'!$B$6:$H$133,6,FALSE))</f>
      </c>
      <c r="P34" s="576"/>
      <c r="Q34" s="577">
        <f>IF(P34=0,"",VLOOKUP(P34,'[2]得点テーブル'!$B$6:$H$133,7,0))</f>
      </c>
    </row>
    <row r="35" spans="1:17" ht="13.5">
      <c r="A35" s="573">
        <f>IF(E35=0,"",RANK(E35,$E$4:$E$288))</f>
        <v>30</v>
      </c>
      <c r="B35" s="574">
        <f t="shared" si="0"/>
      </c>
      <c r="C35" s="485" t="s">
        <v>273</v>
      </c>
      <c r="D35" s="575" t="s">
        <v>207</v>
      </c>
      <c r="E35" s="574">
        <f>IF(F35="",0,G35)+IF(H35="",0,I35)+IF(J35="",0,K35)+IF(L35="",0,M35)+IF(N35="",0,O35)+IF(P35="",0,Q35)</f>
        <v>39</v>
      </c>
      <c r="F35" s="576">
        <v>128</v>
      </c>
      <c r="G35" s="577">
        <f>IF(F35=0,"",VLOOKUP(F35,'[1]得点テーブル'!$B$6:$H$133,2,FALSE))</f>
        <v>1</v>
      </c>
      <c r="H35" s="578">
        <v>128</v>
      </c>
      <c r="I35" s="579">
        <f>IF(H35=0,"",VLOOKUP(H35,'[1]得点テーブル'!$B$6:$H$133,2,FALSE))</f>
        <v>1</v>
      </c>
      <c r="J35" s="580">
        <v>64</v>
      </c>
      <c r="K35" s="577">
        <f>IF(J35=0,"",VLOOKUP(J35,'[1]得点テーブル'!$B$6:$H$133,3,FALSE))</f>
        <v>10</v>
      </c>
      <c r="L35" s="581">
        <v>64</v>
      </c>
      <c r="M35" s="577">
        <f>IF(L35=0,"",VLOOKUP(L35,'[1]得点テーブル'!$B$6:$H$134,5,FALSE))</f>
        <v>20</v>
      </c>
      <c r="N35" s="582"/>
      <c r="O35" s="577">
        <f>IF(N35=0,"",VLOOKUP(N35,'[1]得点テーブル'!$B$6:$H$133,6,FALSE))</f>
      </c>
      <c r="P35" s="576">
        <v>128</v>
      </c>
      <c r="Q35" s="577">
        <f>IF(P35=0,"",VLOOKUP(P35,'[2]得点テーブル'!$B$6:$H$133,7,0))</f>
        <v>7</v>
      </c>
    </row>
    <row r="36" spans="1:17" ht="13.5">
      <c r="A36" s="573">
        <f>IF(E36=0,"",RANK(E36,$E$4:$E$288))</f>
        <v>31</v>
      </c>
      <c r="B36" s="574">
        <f>IF(E36=0,"",IF(A36=A35,"T",""))</f>
      </c>
      <c r="C36" s="485" t="s">
        <v>646</v>
      </c>
      <c r="D36" s="583" t="s">
        <v>563</v>
      </c>
      <c r="E36" s="574">
        <f>IF(F36="",0,G36)+IF(H36="",0,I36)+IF(J36="",0,K36)+IF(L36="",0,M36)+IF(N36="",0,O36)+IF(P36="",0,Q36)</f>
        <v>38</v>
      </c>
      <c r="F36" s="576">
        <v>16</v>
      </c>
      <c r="G36" s="577">
        <f>IF(F36=0,"",VLOOKUP(F36,'[1]得点テーブル'!$B$6:$H$133,2,FALSE))</f>
        <v>6</v>
      </c>
      <c r="H36" s="578">
        <v>1</v>
      </c>
      <c r="I36" s="579">
        <f>IF(H36=0,"",VLOOKUP(H36,'[1]得点テーブル'!$B$6:$H$133,2,FALSE))</f>
        <v>25</v>
      </c>
      <c r="J36" s="580"/>
      <c r="K36" s="577">
        <f>IF(J36=0,"",VLOOKUP(J36,'[1]得点テーブル'!$B$6:$H$133,3,FALSE))</f>
      </c>
      <c r="L36" s="581"/>
      <c r="M36" s="577">
        <f>IF(L36=0,"",VLOOKUP(L36,'[1]得点テーブル'!$B$6:$H$134,5,FALSE))</f>
      </c>
      <c r="N36" s="582"/>
      <c r="O36" s="577">
        <f>IF(N36=0,"",VLOOKUP(N36,'[1]得点テーブル'!$B$6:$H$133,6,FALSE))</f>
      </c>
      <c r="P36" s="576">
        <v>128</v>
      </c>
      <c r="Q36" s="577">
        <f>IF(P36=0,"",VLOOKUP(P36,'[2]得点テーブル'!$B$6:$H$133,7,0))</f>
        <v>7</v>
      </c>
    </row>
    <row r="37" spans="1:17" ht="13.5">
      <c r="A37" s="573">
        <f>IF(E37=0,"",RANK(E37,$E$4:$E$288))</f>
        <v>32</v>
      </c>
      <c r="B37" s="574">
        <f>IF(E37=0,"",IF(A37=A36,"T",""))</f>
      </c>
      <c r="C37" s="485" t="s">
        <v>379</v>
      </c>
      <c r="D37" s="583" t="s">
        <v>247</v>
      </c>
      <c r="E37" s="574">
        <f>IF(F37="",0,G37)+IF(H37="",0,I37)+IF(J37="",0,K37)+IF(L37="",0,M37)+IF(N37="",0,O37)+IF(P37="",0,Q37)</f>
        <v>36</v>
      </c>
      <c r="F37" s="576"/>
      <c r="G37" s="577">
        <f>IF(F37=0,"",VLOOKUP(F37,'[1]得点テーブル'!$B$6:$H$133,2,FALSE))</f>
      </c>
      <c r="H37" s="578">
        <v>16</v>
      </c>
      <c r="I37" s="579">
        <f>IF(H37=0,"",VLOOKUP(H37,'[1]得点テーブル'!$B$6:$H$133,2,FALSE))</f>
        <v>6</v>
      </c>
      <c r="J37" s="580"/>
      <c r="K37" s="577">
        <f>IF(J37=0,"",VLOOKUP(J37,'[1]得点テーブル'!$B$6:$H$133,3,FALSE))</f>
      </c>
      <c r="L37" s="581">
        <v>32</v>
      </c>
      <c r="M37" s="577">
        <f>IF(L37=0,"",VLOOKUP(L37,'[1]得点テーブル'!$B$6:$H$134,5,FALSE))</f>
        <v>30</v>
      </c>
      <c r="N37" s="582"/>
      <c r="O37" s="577">
        <f>IF(N37=0,"",VLOOKUP(N37,'[1]得点テーブル'!$B$6:$H$133,6,FALSE))</f>
      </c>
      <c r="P37" s="576"/>
      <c r="Q37" s="577">
        <f>IF(P37=0,"",VLOOKUP(P37,'[2]得点テーブル'!$B$6:$H$133,7,0))</f>
      </c>
    </row>
    <row r="38" spans="1:17" ht="13.5">
      <c r="A38" s="573">
        <f>IF(E38=0,"",RANK(E38,$E$4:$E$288))</f>
        <v>32</v>
      </c>
      <c r="B38" s="574" t="str">
        <f>IF(E38=0,"",IF(A38=A37,"T",""))</f>
        <v>T</v>
      </c>
      <c r="C38" s="485" t="s">
        <v>614</v>
      </c>
      <c r="D38" s="583" t="s">
        <v>570</v>
      </c>
      <c r="E38" s="574">
        <f>IF(F38="",0,G38)+IF(H38="",0,I38)+IF(J38="",0,K38)+IF(L38="",0,M38)+IF(N38="",0,O38)+IF(P38="",0,Q38)</f>
        <v>36</v>
      </c>
      <c r="F38" s="576">
        <v>128</v>
      </c>
      <c r="G38" s="577">
        <f>IF(F38=0,"",VLOOKUP(F38,'[1]得点テーブル'!$B$6:$H$133,2,FALSE))</f>
        <v>1</v>
      </c>
      <c r="H38" s="578">
        <v>2</v>
      </c>
      <c r="I38" s="579">
        <f>IF(H38=0,"",VLOOKUP(H38,'[1]得点テーブル'!$B$6:$H$133,2,FALSE))</f>
        <v>18</v>
      </c>
      <c r="J38" s="580">
        <v>64</v>
      </c>
      <c r="K38" s="577">
        <f>IF(J38=0,"",VLOOKUP(J38,'[1]得点テーブル'!$B$6:$H$133,3,FALSE))</f>
        <v>10</v>
      </c>
      <c r="L38" s="581"/>
      <c r="M38" s="577">
        <f>IF(L38=0,"",VLOOKUP(L38,'[1]得点テーブル'!$B$6:$H$134,5,FALSE))</f>
      </c>
      <c r="N38" s="582"/>
      <c r="O38" s="577">
        <f>IF(N38=0,"",VLOOKUP(N38,'[1]得点テーブル'!$B$6:$H$133,6,FALSE))</f>
      </c>
      <c r="P38" s="576">
        <v>128</v>
      </c>
      <c r="Q38" s="577">
        <f>IF(P38=0,"",VLOOKUP(P38,'[2]得点テーブル'!$B$6:$H$133,7,0))</f>
        <v>7</v>
      </c>
    </row>
    <row r="39" spans="1:17" ht="13.5">
      <c r="A39" s="573">
        <f>IF(E39=0,"",RANK(E39,$E$4:$E$288))</f>
        <v>34</v>
      </c>
      <c r="B39" s="574">
        <f>IF(E39=0,"",IF(A39=A38,"T",""))</f>
      </c>
      <c r="C39" s="485" t="s">
        <v>299</v>
      </c>
      <c r="D39" s="583" t="s">
        <v>247</v>
      </c>
      <c r="E39" s="574">
        <f>IF(F39="",0,G39)+IF(H39="",0,I39)+IF(J39="",0,K39)+IF(L39="",0,M39)+IF(N39="",0,O39)+IF(P39="",0,Q39)</f>
        <v>35</v>
      </c>
      <c r="F39" s="576">
        <v>128</v>
      </c>
      <c r="G39" s="577">
        <f>IF(F39=0,"",VLOOKUP(F39,'[1]得点テーブル'!$B$6:$H$133,2,FALSE))</f>
        <v>1</v>
      </c>
      <c r="H39" s="578">
        <v>32</v>
      </c>
      <c r="I39" s="579">
        <f>IF(H39=0,"",VLOOKUP(H39,'[1]得点テーブル'!$B$6:$H$133,2,FALSE))</f>
        <v>4</v>
      </c>
      <c r="J39" s="592"/>
      <c r="K39" s="577">
        <f>IF(J39=0,"",VLOOKUP(J39,'[1]得点テーブル'!$B$6:$H$133,3,FALSE))</f>
      </c>
      <c r="L39" s="581">
        <v>32</v>
      </c>
      <c r="M39" s="577">
        <f>IF(L39=0,"",VLOOKUP(L39,'[1]得点テーブル'!$B$6:$H$134,5,FALSE))</f>
        <v>30</v>
      </c>
      <c r="N39" s="582"/>
      <c r="O39" s="577">
        <f>IF(N39=0,"",VLOOKUP(N39,'[1]得点テーブル'!$B$6:$H$133,6,FALSE))</f>
      </c>
      <c r="P39" s="576"/>
      <c r="Q39" s="577">
        <f>IF(P39=0,"",VLOOKUP(P39,'[2]得点テーブル'!$B$6:$H$133,7,0))</f>
      </c>
    </row>
    <row r="40" spans="1:19" ht="13.5">
      <c r="A40" s="573">
        <f>IF(E40=0,"",RANK(E40,$E$4:$E$288))</f>
        <v>35</v>
      </c>
      <c r="B40" s="574">
        <f>IF(E40=0,"",IF(A40=A39,"T",""))</f>
      </c>
      <c r="C40" s="485" t="s">
        <v>628</v>
      </c>
      <c r="D40" s="583" t="s">
        <v>563</v>
      </c>
      <c r="E40" s="574">
        <f>IF(F40="",0,G40)+IF(H40="",0,I40)+IF(J40="",0,K40)+IF(L40="",0,M40)+IF(N40="",0,O40)+IF(P40="",0,Q40)</f>
        <v>32</v>
      </c>
      <c r="F40" s="576">
        <v>1</v>
      </c>
      <c r="G40" s="577">
        <f>IF(F40=0,"",VLOOKUP(F40,'[1]得点テーブル'!$B$6:$H$133,2,FALSE))</f>
        <v>25</v>
      </c>
      <c r="H40" s="578"/>
      <c r="I40" s="579">
        <f>IF(H40=0,"",VLOOKUP(H40,'[1]得点テーブル'!$B$6:$H$133,2,FALSE))</f>
      </c>
      <c r="J40" s="580"/>
      <c r="K40" s="577">
        <f>IF(J40=0,"",VLOOKUP(J40,'[1]得点テーブル'!$B$6:$H$133,3,FALSE))</f>
      </c>
      <c r="L40" s="581"/>
      <c r="M40" s="577">
        <f>IF(L40=0,"",VLOOKUP(L40,'[1]得点テーブル'!$B$6:$H$134,5,FALSE))</f>
      </c>
      <c r="N40" s="582"/>
      <c r="O40" s="577">
        <f>IF(N40=0,"",VLOOKUP(N40,'[1]得点テーブル'!$B$6:$H$133,6,FALSE))</f>
      </c>
      <c r="P40" s="576">
        <v>128</v>
      </c>
      <c r="Q40" s="577">
        <f>IF(P40=0,"",VLOOKUP(P40,'[2]得点テーブル'!$B$6:$H$133,7,0))</f>
        <v>7</v>
      </c>
      <c r="S40" s="2"/>
    </row>
    <row r="41" spans="1:17" ht="13.5">
      <c r="A41" s="573">
        <f>IF(E41=0,"",RANK(E41,$E$4:$E$288))</f>
        <v>36</v>
      </c>
      <c r="B41" s="574">
        <f>IF(E41=0,"",IF(A41=A40,"T",""))</f>
      </c>
      <c r="C41" s="590" t="s">
        <v>804</v>
      </c>
      <c r="D41" s="591" t="s">
        <v>207</v>
      </c>
      <c r="E41" s="574">
        <f>IF(F41="",0,G41)+IF(H41="",0,I41)+IF(J41="",0,K41)+IF(L41="",0,M41)+IF(N41="",0,O41)+IF(P41="",0,Q41)</f>
        <v>31</v>
      </c>
      <c r="F41" s="576"/>
      <c r="G41" s="577">
        <f>IF(F41=0,"",VLOOKUP(F41,'[1]得点テーブル'!$B$6:$H$133,2,FALSE))</f>
      </c>
      <c r="H41" s="578">
        <v>32</v>
      </c>
      <c r="I41" s="579">
        <f>IF(H41=0,"",VLOOKUP(H41,'[1]得点テーブル'!$B$6:$H$133,2,FALSE))</f>
        <v>4</v>
      </c>
      <c r="J41" s="580"/>
      <c r="K41" s="577">
        <f>IF(J41=0,"",VLOOKUP(J41,'[1]得点テーブル'!$B$6:$H$133,3,FALSE))</f>
      </c>
      <c r="L41" s="581">
        <v>64</v>
      </c>
      <c r="M41" s="577">
        <f>IF(L41=0,"",VLOOKUP(L41,'[1]得点テーブル'!$B$6:$H$134,5,FALSE))</f>
        <v>20</v>
      </c>
      <c r="N41" s="582"/>
      <c r="O41" s="577">
        <f>IF(N41=0,"",VLOOKUP(N41,'[1]得点テーブル'!$B$6:$H$133,6,FALSE))</f>
      </c>
      <c r="P41" s="576">
        <v>128</v>
      </c>
      <c r="Q41" s="577">
        <f>IF(P41=0,"",VLOOKUP(P41,'[2]得点テーブル'!$B$6:$H$133,7,0))</f>
        <v>7</v>
      </c>
    </row>
    <row r="42" spans="1:19" ht="13.5">
      <c r="A42" s="573">
        <f>IF(E42=0,"",RANK(E42,$E$4:$E$288))</f>
        <v>37</v>
      </c>
      <c r="B42" s="574">
        <f>IF(E42=0,"",IF(A42=A41,"T",""))</f>
      </c>
      <c r="C42" s="590" t="s">
        <v>796</v>
      </c>
      <c r="D42" s="591" t="s">
        <v>32</v>
      </c>
      <c r="E42" s="574">
        <f>IF(F42="",0,G42)+IF(H42="",0,I42)+IF(J42="",0,K42)+IF(L42="",0,M42)+IF(N42="",0,O42)+IF(P42="",0,Q42)</f>
        <v>30</v>
      </c>
      <c r="F42" s="576"/>
      <c r="G42" s="577">
        <f>IF(F42=0,"",VLOOKUP(F42,'[1]得点テーブル'!$B$6:$H$133,2,FALSE))</f>
      </c>
      <c r="H42" s="578"/>
      <c r="I42" s="579">
        <f>IF(H42=0,"",VLOOKUP(H42,'[1]得点テーブル'!$B$6:$H$133,2,FALSE))</f>
      </c>
      <c r="J42" s="580"/>
      <c r="K42" s="577">
        <f>IF(J42=0,"",VLOOKUP(J42,'[1]得点テーブル'!$B$6:$H$133,3,FALSE))</f>
      </c>
      <c r="L42" s="581">
        <v>32</v>
      </c>
      <c r="M42" s="577">
        <f>IF(L42=0,"",VLOOKUP(L42,'[1]得点テーブル'!$B$6:$H$134,5,FALSE))</f>
        <v>30</v>
      </c>
      <c r="N42" s="582"/>
      <c r="O42" s="577">
        <f>IF(N42=0,"",VLOOKUP(N42,'[1]得点テーブル'!$B$6:$H$133,6,FALSE))</f>
      </c>
      <c r="P42" s="576"/>
      <c r="Q42" s="577">
        <f>IF(P42=0,"",VLOOKUP(P42,'[2]得点テーブル'!$B$6:$H$133,7,0))</f>
      </c>
      <c r="S42" s="2"/>
    </row>
    <row r="43" spans="1:17" ht="13.5">
      <c r="A43" s="573">
        <f>IF(E43=0,"",RANK(E43,$E$4:$E$288))</f>
        <v>37</v>
      </c>
      <c r="B43" s="574" t="str">
        <f>IF(E43=0,"",IF(A43=A42,"T",""))</f>
        <v>T</v>
      </c>
      <c r="C43" s="590" t="s">
        <v>795</v>
      </c>
      <c r="D43" s="591" t="s">
        <v>322</v>
      </c>
      <c r="E43" s="574">
        <f>IF(F43="",0,G43)+IF(H43="",0,I43)+IF(J43="",0,K43)+IF(L43="",0,M43)+IF(N43="",0,O43)+IF(P43="",0,Q43)</f>
        <v>30</v>
      </c>
      <c r="F43" s="576"/>
      <c r="G43" s="577">
        <f>IF(F43=0,"",VLOOKUP(F43,'[1]得点テーブル'!$B$6:$H$133,2,FALSE))</f>
      </c>
      <c r="H43" s="578"/>
      <c r="I43" s="579">
        <f>IF(H43=0,"",VLOOKUP(H43,'[1]得点テーブル'!$B$6:$H$133,2,FALSE))</f>
      </c>
      <c r="J43" s="580"/>
      <c r="K43" s="577">
        <f>IF(J43=0,"",VLOOKUP(J43,'[1]得点テーブル'!$B$6:$H$133,3,FALSE))</f>
      </c>
      <c r="L43" s="581">
        <v>32</v>
      </c>
      <c r="M43" s="577">
        <f>IF(L43=0,"",VLOOKUP(L43,'[1]得点テーブル'!$B$6:$H$134,5,FALSE))</f>
        <v>30</v>
      </c>
      <c r="N43" s="582"/>
      <c r="O43" s="577">
        <f>IF(N43=0,"",VLOOKUP(N43,'[1]得点テーブル'!$B$6:$H$133,6,FALSE))</f>
      </c>
      <c r="P43" s="576"/>
      <c r="Q43" s="577">
        <f>IF(P43=0,"",VLOOKUP(P43,'[2]得点テーブル'!$B$6:$H$133,7,0))</f>
      </c>
    </row>
    <row r="44" spans="1:17" ht="13.5">
      <c r="A44" s="573">
        <f>IF(E44=0,"",RANK(E44,$E$4:$E$288))</f>
        <v>37</v>
      </c>
      <c r="B44" s="574" t="str">
        <f>IF(E44=0,"",IF(A44=A43,"T",""))</f>
        <v>T</v>
      </c>
      <c r="C44" s="590" t="s">
        <v>797</v>
      </c>
      <c r="D44" s="591" t="s">
        <v>258</v>
      </c>
      <c r="E44" s="574">
        <f>IF(F44="",0,G44)+IF(H44="",0,I44)+IF(J44="",0,K44)+IF(L44="",0,M44)+IF(N44="",0,O44)+IF(P44="",0,Q44)</f>
        <v>30</v>
      </c>
      <c r="F44" s="576"/>
      <c r="G44" s="577">
        <f>IF(F44=0,"",VLOOKUP(F44,'[1]得点テーブル'!$B$6:$H$133,2,FALSE))</f>
      </c>
      <c r="H44" s="578"/>
      <c r="I44" s="579">
        <f>IF(H44=0,"",VLOOKUP(H44,'[1]得点テーブル'!$B$6:$H$133,2,FALSE))</f>
      </c>
      <c r="J44" s="580"/>
      <c r="K44" s="577">
        <f>IF(J44=0,"",VLOOKUP(J44,'[1]得点テーブル'!$B$6:$H$133,3,FALSE))</f>
      </c>
      <c r="L44" s="581">
        <v>32</v>
      </c>
      <c r="M44" s="577">
        <f>IF(L44=0,"",VLOOKUP(L44,'[1]得点テーブル'!$B$6:$H$134,5,FALSE))</f>
        <v>30</v>
      </c>
      <c r="N44" s="582"/>
      <c r="O44" s="577">
        <f>IF(N44=0,"",VLOOKUP(N44,'[1]得点テーブル'!$B$6:$H$133,6,FALSE))</f>
      </c>
      <c r="P44" s="576"/>
      <c r="Q44" s="577">
        <f>IF(P44=0,"",VLOOKUP(P44,'[2]得点テーブル'!$B$6:$H$133,7,0))</f>
      </c>
    </row>
    <row r="45" spans="1:17" ht="13.5">
      <c r="A45" s="573">
        <f>IF(E45=0,"",RANK(E45,$E$4:$E$288))</f>
        <v>37</v>
      </c>
      <c r="B45" s="574" t="str">
        <f>IF(E45=0,"",IF(A45=A44,"T",""))</f>
        <v>T</v>
      </c>
      <c r="C45" s="485" t="s">
        <v>210</v>
      </c>
      <c r="D45" s="575" t="s">
        <v>217</v>
      </c>
      <c r="E45" s="574">
        <f>IF(F45="",0,G45)+IF(H45="",0,I45)+IF(J45="",0,K45)+IF(L45="",0,M45)+IF(N45="",0,O45)+IF(P45="",0,Q45)</f>
        <v>30</v>
      </c>
      <c r="F45" s="585"/>
      <c r="G45" s="577">
        <f>IF(F45=0,"",VLOOKUP(F45,'[1]得点テーブル'!$B$6:$H$133,2,FALSE))</f>
      </c>
      <c r="H45" s="578"/>
      <c r="I45" s="579">
        <f>IF(H45=0,"",VLOOKUP(H45,'[1]得点テーブル'!$B$6:$H$133,2,FALSE))</f>
      </c>
      <c r="J45" s="580">
        <v>64</v>
      </c>
      <c r="K45" s="577">
        <f>IF(J45=0,"",VLOOKUP(J45,'[1]得点テーブル'!$B$6:$H$133,3,FALSE))</f>
        <v>10</v>
      </c>
      <c r="L45" s="581">
        <v>64</v>
      </c>
      <c r="M45" s="577">
        <f>IF(L45=0,"",VLOOKUP(L45,'[1]得点テーブル'!$B$6:$H$134,5,FALSE))</f>
        <v>20</v>
      </c>
      <c r="N45" s="582"/>
      <c r="O45" s="577">
        <f>IF(N45=0,"",VLOOKUP(N45,'[1]得点テーブル'!$B$6:$H$133,6,FALSE))</f>
      </c>
      <c r="P45" s="576"/>
      <c r="Q45" s="577">
        <f>IF(P45=0,"",VLOOKUP(P45,'[2]得点テーブル'!$B$6:$H$133,7,0))</f>
      </c>
    </row>
    <row r="46" spans="1:17" ht="13.5">
      <c r="A46" s="573">
        <f>IF(E46=0,"",RANK(E46,$E$4:$E$288))</f>
        <v>37</v>
      </c>
      <c r="B46" s="574" t="str">
        <f>IF(E46=0,"",IF(A46=A45,"T",""))</f>
        <v>T</v>
      </c>
      <c r="C46" s="485" t="s">
        <v>289</v>
      </c>
      <c r="D46" s="583" t="s">
        <v>285</v>
      </c>
      <c r="E46" s="574">
        <f>IF(F46="",0,G46)+IF(H46="",0,I46)+IF(J46="",0,K46)+IF(L46="",0,M46)+IF(N46="",0,O46)+IF(P46="",0,Q46)</f>
        <v>30</v>
      </c>
      <c r="F46" s="576"/>
      <c r="G46" s="577">
        <f>IF(F46=0,"",VLOOKUP(F46,'[1]得点テーブル'!$B$6:$H$133,2,FALSE))</f>
      </c>
      <c r="H46" s="578"/>
      <c r="I46" s="579">
        <f>IF(H46=0,"",VLOOKUP(H46,'[1]得点テーブル'!$B$6:$H$133,2,FALSE))</f>
      </c>
      <c r="J46" s="580">
        <v>64</v>
      </c>
      <c r="K46" s="577">
        <f>IF(J46=0,"",VLOOKUP(J46,'[1]得点テーブル'!$B$6:$H$133,3,FALSE))</f>
        <v>10</v>
      </c>
      <c r="L46" s="581">
        <v>64</v>
      </c>
      <c r="M46" s="577">
        <f>IF(L46=0,"",VLOOKUP(L46,'[1]得点テーブル'!$B$6:$H$134,5,FALSE))</f>
        <v>20</v>
      </c>
      <c r="N46" s="582"/>
      <c r="O46" s="577">
        <f>IF(N46=0,"",VLOOKUP(N46,'[1]得点テーブル'!$B$6:$H$133,6,FALSE))</f>
      </c>
      <c r="P46" s="576"/>
      <c r="Q46" s="577">
        <f>IF(P46=0,"",VLOOKUP(P46,'[2]得点テーブル'!$B$6:$H$133,7,0))</f>
      </c>
    </row>
    <row r="47" spans="1:17" ht="13.5">
      <c r="A47" s="573">
        <f>IF(E47=0,"",RANK(E47,$E$4:$E$288))</f>
        <v>37</v>
      </c>
      <c r="B47" s="574" t="str">
        <f>IF(E47=0,"",IF(A47=A46,"T",""))</f>
        <v>T</v>
      </c>
      <c r="C47" s="485" t="s">
        <v>312</v>
      </c>
      <c r="D47" s="583" t="s">
        <v>571</v>
      </c>
      <c r="E47" s="574">
        <f>IF(F47="",0,G47)+IF(H47="",0,I47)+IF(J47="",0,K47)+IF(L47="",0,M47)+IF(N47="",0,O47)+IF(P47="",0,Q47)</f>
        <v>30</v>
      </c>
      <c r="F47" s="585"/>
      <c r="G47" s="577">
        <f>IF(F47=0,"",VLOOKUP(F47,'[1]得点テーブル'!$B$6:$H$133,2,FALSE))</f>
      </c>
      <c r="H47" s="578"/>
      <c r="I47" s="579">
        <f>IF(H47=0,"",VLOOKUP(H47,'[1]得点テーブル'!$B$6:$H$133,2,FALSE))</f>
      </c>
      <c r="J47" s="580">
        <v>64</v>
      </c>
      <c r="K47" s="577">
        <f>IF(J47=0,"",VLOOKUP(J47,'[1]得点テーブル'!$B$6:$H$133,3,FALSE))</f>
        <v>10</v>
      </c>
      <c r="L47" s="581">
        <v>64</v>
      </c>
      <c r="M47" s="577">
        <f>IF(L47=0,"",VLOOKUP(L47,'[1]得点テーブル'!$B$6:$H$134,5,FALSE))</f>
        <v>20</v>
      </c>
      <c r="N47" s="582"/>
      <c r="O47" s="577">
        <f>IF(N47=0,"",VLOOKUP(N47,'[1]得点テーブル'!$B$6:$H$133,6,FALSE))</f>
      </c>
      <c r="P47" s="576"/>
      <c r="Q47" s="577">
        <f>IF(P47=0,"",VLOOKUP(P47,'[2]得点テーブル'!$B$6:$H$133,7,0))</f>
      </c>
    </row>
    <row r="48" spans="1:19" ht="13.5">
      <c r="A48" s="573">
        <f>IF(E48=0,"",RANK(E48,$E$4:$E$288))</f>
        <v>43</v>
      </c>
      <c r="B48" s="574">
        <f>IF(E48=0,"",IF(A48=A47,"T",""))</f>
      </c>
      <c r="C48" s="485" t="s">
        <v>610</v>
      </c>
      <c r="D48" s="583" t="s">
        <v>226</v>
      </c>
      <c r="E48" s="574">
        <f>IF(F48="",0,G48)+IF(H48="",0,I48)+IF(J48="",0,K48)+IF(L48="",0,M48)+IF(N48="",0,O48)+IF(P48="",0,Q48)</f>
        <v>27</v>
      </c>
      <c r="F48" s="576">
        <v>4</v>
      </c>
      <c r="G48" s="577">
        <f>IF(F48=0,"",VLOOKUP(F48,'[1]得点テーブル'!$B$6:$H$133,2,FALSE))</f>
        <v>12</v>
      </c>
      <c r="H48" s="578"/>
      <c r="I48" s="579">
        <f>IF(H48=0,"",VLOOKUP(H48,'[1]得点テーブル'!$B$6:$H$133,2,FALSE))</f>
      </c>
      <c r="J48" s="580">
        <v>32</v>
      </c>
      <c r="K48" s="577">
        <f>IF(J48=0,"",VLOOKUP(J48,'[1]得点テーブル'!$B$6:$H$133,3,FALSE))</f>
        <v>15</v>
      </c>
      <c r="L48" s="581"/>
      <c r="M48" s="577">
        <f>IF(L48=0,"",VLOOKUP(L48,'[1]得点テーブル'!$B$6:$H$134,5,FALSE))</f>
      </c>
      <c r="N48" s="582"/>
      <c r="O48" s="577">
        <f>IF(N48=0,"",VLOOKUP(N48,'[1]得点テーブル'!$B$6:$H$133,6,FALSE))</f>
      </c>
      <c r="P48" s="576"/>
      <c r="Q48" s="577">
        <f>IF(P48=0,"",VLOOKUP(P48,'[2]得点テーブル'!$B$6:$H$133,7,0))</f>
      </c>
      <c r="S48" s="2"/>
    </row>
    <row r="49" spans="1:17" ht="13.5">
      <c r="A49" s="573">
        <f>IF(E49=0,"",RANK(E49,$E$4:$E$288))</f>
        <v>43</v>
      </c>
      <c r="B49" s="574" t="str">
        <f>IF(E49=0,"",IF(A49=A48,"T",""))</f>
        <v>T</v>
      </c>
      <c r="C49" s="590" t="s">
        <v>803</v>
      </c>
      <c r="D49" s="591" t="s">
        <v>15</v>
      </c>
      <c r="E49" s="574">
        <f>IF(F49="",0,G49)+IF(H49="",0,I49)+IF(J49="",0,K49)+IF(L49="",0,M49)+IF(N49="",0,O49)+IF(P49="",0,Q49)</f>
        <v>27</v>
      </c>
      <c r="F49" s="576"/>
      <c r="G49" s="577">
        <f>IF(F49=0,"",VLOOKUP(F49,'[1]得点テーブル'!$B$6:$H$133,2,FALSE))</f>
      </c>
      <c r="H49" s="578"/>
      <c r="I49" s="579">
        <f>IF(H49=0,"",VLOOKUP(H49,'[1]得点テーブル'!$B$6:$H$133,2,FALSE))</f>
      </c>
      <c r="J49" s="580"/>
      <c r="K49" s="577">
        <f>IF(J49=0,"",VLOOKUP(J49,'[1]得点テーブル'!$B$6:$H$133,3,FALSE))</f>
      </c>
      <c r="L49" s="581">
        <v>64</v>
      </c>
      <c r="M49" s="577">
        <f>IF(L49=0,"",VLOOKUP(L49,'[1]得点テーブル'!$B$6:$H$134,5,FALSE))</f>
        <v>20</v>
      </c>
      <c r="N49" s="582"/>
      <c r="O49" s="577">
        <f>IF(N49=0,"",VLOOKUP(N49,'[1]得点テーブル'!$B$6:$H$133,6,FALSE))</f>
      </c>
      <c r="P49" s="576">
        <v>128</v>
      </c>
      <c r="Q49" s="577">
        <f>IF(P49=0,"",VLOOKUP(P49,'[2]得点テーブル'!$B$6:$H$133,7,0))</f>
        <v>7</v>
      </c>
    </row>
    <row r="50" spans="1:17" ht="13.5">
      <c r="A50" s="573">
        <f>IF(E50=0,"",RANK(E50,$E$4:$E$288))</f>
        <v>43</v>
      </c>
      <c r="B50" s="574" t="str">
        <f>IF(E50=0,"",IF(A50=A49,"T",""))</f>
        <v>T</v>
      </c>
      <c r="C50" s="590" t="s">
        <v>798</v>
      </c>
      <c r="D50" s="591" t="s">
        <v>765</v>
      </c>
      <c r="E50" s="574">
        <f>IF(F50="",0,G50)+IF(H50="",0,I50)+IF(J50="",0,K50)+IF(L50="",0,M50)+IF(N50="",0,O50)+IF(P50="",0,Q50)</f>
        <v>27</v>
      </c>
      <c r="F50" s="576"/>
      <c r="G50" s="577">
        <f>IF(F50=0,"",VLOOKUP(F50,'[1]得点テーブル'!$B$6:$H$133,2,FALSE))</f>
      </c>
      <c r="H50" s="578"/>
      <c r="I50" s="579">
        <f>IF(H50=0,"",VLOOKUP(H50,'[1]得点テーブル'!$B$6:$H$133,2,FALSE))</f>
      </c>
      <c r="J50" s="580"/>
      <c r="K50" s="577">
        <f>IF(J50=0,"",VLOOKUP(J50,'[1]得点テーブル'!$B$6:$H$133,3,FALSE))</f>
      </c>
      <c r="L50" s="581">
        <v>64</v>
      </c>
      <c r="M50" s="577">
        <f>IF(L50=0,"",VLOOKUP(L50,'[1]得点テーブル'!$B$6:$H$134,5,FALSE))</f>
        <v>20</v>
      </c>
      <c r="N50" s="582"/>
      <c r="O50" s="577">
        <f>IF(N50=0,"",VLOOKUP(N50,'[1]得点テーブル'!$B$6:$H$133,6,FALSE))</f>
      </c>
      <c r="P50" s="576">
        <v>128</v>
      </c>
      <c r="Q50" s="577">
        <f>IF(P50=0,"",VLOOKUP(P50,'[2]得点テーブル'!$B$6:$H$133,7,0))</f>
        <v>7</v>
      </c>
    </row>
    <row r="51" spans="1:17" ht="13.5">
      <c r="A51" s="573">
        <f>IF(E51=0,"",RANK(E51,$E$4:$E$288))</f>
        <v>46</v>
      </c>
      <c r="B51" s="574">
        <f>IF(E51=0,"",IF(A51=A50,"T",""))</f>
      </c>
      <c r="C51" s="485" t="s">
        <v>548</v>
      </c>
      <c r="D51" s="583" t="s">
        <v>569</v>
      </c>
      <c r="E51" s="574">
        <f>IF(F51="",0,G51)+IF(H51="",0,I51)+IF(J51="",0,K51)+IF(L51="",0,M51)+IF(N51="",0,O51)+IF(P51="",0,Q51)</f>
        <v>26</v>
      </c>
      <c r="F51" s="576">
        <v>8</v>
      </c>
      <c r="G51" s="577">
        <f>IF(F51=0,"",VLOOKUP(F51,'[1]得点テーブル'!$B$6:$H$133,2,FALSE))</f>
        <v>8</v>
      </c>
      <c r="H51" s="578">
        <v>128</v>
      </c>
      <c r="I51" s="579">
        <f>IF(H51=0,"",VLOOKUP(H51,'[1]得点テーブル'!$B$6:$H$133,2,FALSE))</f>
        <v>1</v>
      </c>
      <c r="J51" s="580">
        <v>64</v>
      </c>
      <c r="K51" s="577">
        <f>IF(J51=0,"",VLOOKUP(J51,'[1]得点テーブル'!$B$6:$H$133,3,FALSE))</f>
        <v>10</v>
      </c>
      <c r="L51" s="581"/>
      <c r="M51" s="577">
        <f>IF(L51=0,"",VLOOKUP(L51,'[1]得点テーブル'!$B$6:$H$134,5,FALSE))</f>
      </c>
      <c r="N51" s="582"/>
      <c r="O51" s="577">
        <f>IF(N51=0,"",VLOOKUP(N51,'[1]得点テーブル'!$B$6:$H$133,6,FALSE))</f>
      </c>
      <c r="P51" s="576">
        <v>128</v>
      </c>
      <c r="Q51" s="577">
        <f>IF(P51=0,"",VLOOKUP(P51,'[2]得点テーブル'!$B$6:$H$133,7,0))</f>
        <v>7</v>
      </c>
    </row>
    <row r="52" spans="1:17" ht="13.5">
      <c r="A52" s="573">
        <f>IF(E52=0,"",RANK(E52,$E$4:$E$288))</f>
        <v>47</v>
      </c>
      <c r="B52" s="574">
        <f>IF(E52=0,"",IF(A52=A51,"T",""))</f>
      </c>
      <c r="C52" s="485" t="s">
        <v>618</v>
      </c>
      <c r="D52" s="583" t="s">
        <v>216</v>
      </c>
      <c r="E52" s="574">
        <f>IF(F52="",0,G52)+IF(H52="",0,I52)+IF(J52="",0,K52)+IF(L52="",0,M52)+IF(N52="",0,O52)+IF(P52="",0,Q52)</f>
        <v>25</v>
      </c>
      <c r="F52" s="576"/>
      <c r="G52" s="577">
        <f>IF(F52=0,"",VLOOKUP(F52,'[1]得点テーブル'!$B$6:$H$133,2,FALSE))</f>
      </c>
      <c r="H52" s="578"/>
      <c r="I52" s="579">
        <f>IF(H52=0,"",VLOOKUP(H52,'[1]得点テーブル'!$B$6:$H$133,2,FALSE))</f>
      </c>
      <c r="J52" s="580">
        <v>64</v>
      </c>
      <c r="K52" s="577">
        <f>IF(J52=0,"",VLOOKUP(J52,'[1]得点テーブル'!$B$6:$H$133,3,FALSE))</f>
        <v>10</v>
      </c>
      <c r="L52" s="581"/>
      <c r="M52" s="577">
        <f>IF(L52=0,"",VLOOKUP(L52,'[1]得点テーブル'!$B$6:$H$134,5,FALSE))</f>
      </c>
      <c r="N52" s="582"/>
      <c r="O52" s="577">
        <f>IF(N52=0,"",VLOOKUP(N52,'[1]得点テーブル'!$B$6:$H$133,6,FALSE))</f>
      </c>
      <c r="P52" s="576">
        <v>64</v>
      </c>
      <c r="Q52" s="577">
        <f>IF(P52=0,"",VLOOKUP(P52,'[2]得点テーブル'!$B$6:$H$133,7,0))</f>
        <v>15</v>
      </c>
    </row>
    <row r="53" spans="1:17" ht="13.5">
      <c r="A53" s="573">
        <f>IF(E53=0,"",RANK(E53,$E$4:$E$288))</f>
        <v>47</v>
      </c>
      <c r="B53" s="574" t="str">
        <f>IF(E53=0,"",IF(A53=A52,"T",""))</f>
        <v>T</v>
      </c>
      <c r="C53" s="485" t="s">
        <v>343</v>
      </c>
      <c r="D53" s="575" t="s">
        <v>522</v>
      </c>
      <c r="E53" s="574">
        <f>IF(F53="",0,G53)+IF(H53="",0,I53)+IF(J53="",0,K53)+IF(L53="",0,M53)+IF(N53="",0,O53)+IF(P53="",0,Q53)</f>
        <v>25</v>
      </c>
      <c r="F53" s="585"/>
      <c r="G53" s="577">
        <f>IF(F53=0,"",VLOOKUP(F53,'[1]得点テーブル'!$B$6:$H$133,2,FALSE))</f>
      </c>
      <c r="H53" s="578"/>
      <c r="I53" s="579">
        <f>IF(H53=0,"",VLOOKUP(H53,'[1]得点テーブル'!$B$6:$H$133,2,FALSE))</f>
      </c>
      <c r="J53" s="580">
        <v>16</v>
      </c>
      <c r="K53" s="577">
        <f>IF(J53=0,"",VLOOKUP(J53,'[1]得点テーブル'!$B$6:$H$133,3,FALSE))</f>
        <v>25</v>
      </c>
      <c r="L53" s="581"/>
      <c r="M53" s="577">
        <f>IF(L53=0,"",VLOOKUP(L53,'[1]得点テーブル'!$B$6:$H$134,5,FALSE))</f>
      </c>
      <c r="N53" s="582"/>
      <c r="O53" s="577">
        <f>IF(N53=0,"",VLOOKUP(N53,'[1]得点テーブル'!$B$6:$H$133,6,FALSE))</f>
      </c>
      <c r="P53" s="576"/>
      <c r="Q53" s="577">
        <f>IF(P53=0,"",VLOOKUP(P53,'[2]得点テーブル'!$B$6:$H$133,7,0))</f>
      </c>
    </row>
    <row r="54" spans="1:19" ht="13.5">
      <c r="A54" s="573">
        <f>IF(E54=0,"",RANK(E54,$E$4:$E$288))</f>
        <v>47</v>
      </c>
      <c r="B54" s="574" t="str">
        <f>IF(E54=0,"",IF(A54=A53,"T",""))</f>
        <v>T</v>
      </c>
      <c r="C54" s="485" t="s">
        <v>543</v>
      </c>
      <c r="D54" s="583" t="s">
        <v>569</v>
      </c>
      <c r="E54" s="574">
        <f>IF(F54="",0,G54)+IF(H54="",0,I54)+IF(J54="",0,K54)+IF(L54="",0,M54)+IF(N54="",0,O54)+IF(P54="",0,Q54)</f>
        <v>25</v>
      </c>
      <c r="F54" s="576"/>
      <c r="G54" s="577">
        <f>IF(F54=0,"",VLOOKUP(F54,'[1]得点テーブル'!$B$6:$H$133,2,FALSE))</f>
      </c>
      <c r="H54" s="578"/>
      <c r="I54" s="579">
        <f>IF(H54=0,"",VLOOKUP(H54,'[1]得点テーブル'!$B$6:$H$133,2,FALSE))</f>
      </c>
      <c r="J54" s="580">
        <v>16</v>
      </c>
      <c r="K54" s="577">
        <f>IF(J54=0,"",VLOOKUP(J54,'[1]得点テーブル'!$B$6:$H$133,3,FALSE))</f>
        <v>25</v>
      </c>
      <c r="L54" s="581"/>
      <c r="M54" s="577">
        <f>IF(L54=0,"",VLOOKUP(L54,'[1]得点テーブル'!$B$6:$H$134,5,FALSE))</f>
      </c>
      <c r="N54" s="582"/>
      <c r="O54" s="577">
        <f>IF(N54=0,"",VLOOKUP(N54,'[1]得点テーブル'!$B$6:$H$133,6,FALSE))</f>
      </c>
      <c r="P54" s="576"/>
      <c r="Q54" s="577">
        <f>IF(P54=0,"",VLOOKUP(P54,'[2]得点テーブル'!$B$6:$H$133,7,0))</f>
      </c>
      <c r="S54" s="2"/>
    </row>
    <row r="55" spans="1:17" ht="13.5">
      <c r="A55" s="573">
        <f>IF(E55=0,"",RANK(E55,$E$4:$E$288))</f>
        <v>47</v>
      </c>
      <c r="B55" s="574" t="str">
        <f>IF(E55=0,"",IF(A55=A54,"T",""))</f>
        <v>T</v>
      </c>
      <c r="C55" s="485" t="s">
        <v>319</v>
      </c>
      <c r="D55" s="583" t="s">
        <v>31</v>
      </c>
      <c r="E55" s="574">
        <f>IF(F55="",0,G55)+IF(H55="",0,I55)+IF(J55="",0,K55)+IF(L55="",0,M55)+IF(N55="",0,O55)+IF(P55="",0,Q55)</f>
        <v>25</v>
      </c>
      <c r="F55" s="585"/>
      <c r="G55" s="577">
        <f>IF(F55=0,"",VLOOKUP(F55,'[1]得点テーブル'!$B$6:$H$133,2,FALSE))</f>
      </c>
      <c r="H55" s="578"/>
      <c r="I55" s="579">
        <f>IF(H55=0,"",VLOOKUP(H55,'[1]得点テーブル'!$B$6:$H$133,2,FALSE))</f>
      </c>
      <c r="J55" s="580">
        <v>16</v>
      </c>
      <c r="K55" s="577">
        <f>IF(J55=0,"",VLOOKUP(J55,'[1]得点テーブル'!$B$6:$H$133,3,FALSE))</f>
        <v>25</v>
      </c>
      <c r="L55" s="581"/>
      <c r="M55" s="577">
        <f>IF(L55=0,"",VLOOKUP(L55,'[1]得点テーブル'!$B$6:$H$134,5,FALSE))</f>
      </c>
      <c r="N55" s="582"/>
      <c r="O55" s="577">
        <f>IF(N55=0,"",VLOOKUP(N55,'[1]得点テーブル'!$B$6:$H$133,6,FALSE))</f>
      </c>
      <c r="P55" s="576"/>
      <c r="Q55" s="577">
        <f>IF(P55=0,"",VLOOKUP(P55,'[2]得点テーブル'!$B$6:$H$133,7,0))</f>
      </c>
    </row>
    <row r="56" spans="1:17" ht="13.5">
      <c r="A56" s="573">
        <f>IF(E56=0,"",RANK(E56,$E$4:$E$288))</f>
        <v>47</v>
      </c>
      <c r="B56" s="574" t="str">
        <f>IF(E56=0,"",IF(A56=A55,"T",""))</f>
        <v>T</v>
      </c>
      <c r="C56" s="485" t="s">
        <v>608</v>
      </c>
      <c r="D56" s="583" t="s">
        <v>306</v>
      </c>
      <c r="E56" s="574">
        <f>IF(F56="",0,G56)+IF(H56="",0,I56)+IF(J56="",0,K56)+IF(L56="",0,M56)+IF(N56="",0,O56)+IF(P56="",0,Q56)</f>
        <v>25</v>
      </c>
      <c r="F56" s="576"/>
      <c r="G56" s="577">
        <f>IF(F56=0,"",VLOOKUP(F56,'[1]得点テーブル'!$B$6:$H$133,2,FALSE))</f>
      </c>
      <c r="H56" s="578"/>
      <c r="I56" s="579">
        <f>IF(H56=0,"",VLOOKUP(H56,'[1]得点テーブル'!$B$6:$H$133,2,FALSE))</f>
      </c>
      <c r="J56" s="580">
        <v>16</v>
      </c>
      <c r="K56" s="577">
        <f>IF(J56=0,"",VLOOKUP(J56,'[1]得点テーブル'!$B$6:$H$133,3,FALSE))</f>
        <v>25</v>
      </c>
      <c r="L56" s="581"/>
      <c r="M56" s="577">
        <f>IF(L56=0,"",VLOOKUP(L56,'[1]得点テーブル'!$B$6:$H$134,5,FALSE))</f>
      </c>
      <c r="N56" s="582"/>
      <c r="O56" s="577">
        <f>IF(N56=0,"",VLOOKUP(N56,'[1]得点テーブル'!$B$6:$H$133,6,FALSE))</f>
      </c>
      <c r="P56" s="576"/>
      <c r="Q56" s="577">
        <f>IF(P56=0,"",VLOOKUP(P56,'[2]得点テーブル'!$B$6:$H$133,7,0))</f>
      </c>
    </row>
    <row r="57" spans="1:19" ht="13.5">
      <c r="A57" s="573">
        <f>IF(E57=0,"",RANK(E57,$E$4:$E$288))</f>
        <v>47</v>
      </c>
      <c r="B57" s="574" t="str">
        <f>IF(E57=0,"",IF(A57=A56,"T",""))</f>
        <v>T</v>
      </c>
      <c r="C57" s="485" t="s">
        <v>324</v>
      </c>
      <c r="D57" s="583" t="s">
        <v>366</v>
      </c>
      <c r="E57" s="574">
        <f>IF(F57="",0,G57)+IF(H57="",0,I57)+IF(J57="",0,K57)+IF(L57="",0,M57)+IF(N57="",0,O57)+IF(P57="",0,Q57)</f>
        <v>25</v>
      </c>
      <c r="F57" s="576">
        <v>128</v>
      </c>
      <c r="G57" s="577">
        <f>IF(F57=0,"",VLOOKUP(F57,'[1]得点テーブル'!$B$6:$H$133,2,FALSE))</f>
        <v>1</v>
      </c>
      <c r="H57" s="578">
        <v>32</v>
      </c>
      <c r="I57" s="579">
        <f>IF(H57=0,"",VLOOKUP(H57,'[1]得点テーブル'!$B$6:$H$133,2,FALSE))</f>
        <v>4</v>
      </c>
      <c r="J57" s="588"/>
      <c r="K57" s="577">
        <f>IF(J57=0,"",VLOOKUP(J57,'[1]得点テーブル'!$B$6:$H$133,3,FALSE))</f>
      </c>
      <c r="L57" s="581">
        <v>64</v>
      </c>
      <c r="M57" s="577">
        <f>IF(L57=0,"",VLOOKUP(L57,'[1]得点テーブル'!$B$6:$H$134,5,FALSE))</f>
        <v>20</v>
      </c>
      <c r="N57" s="582"/>
      <c r="O57" s="577">
        <f>IF(N57=0,"",VLOOKUP(N57,'[1]得点テーブル'!$B$6:$H$133,6,FALSE))</f>
      </c>
      <c r="P57" s="576"/>
      <c r="Q57" s="577">
        <f>IF(P57=0,"",VLOOKUP(P57,'[2]得点テーブル'!$B$6:$H$133,7,0))</f>
      </c>
      <c r="S57" s="2"/>
    </row>
    <row r="58" spans="1:17" ht="13.5">
      <c r="A58" s="573">
        <f>IF(E58=0,"",RANK(E58,$E$4:$E$288))</f>
        <v>53</v>
      </c>
      <c r="B58" s="574">
        <f>IF(E58=0,"",IF(A58=A57,"T",""))</f>
      </c>
      <c r="C58" s="485" t="s">
        <v>469</v>
      </c>
      <c r="D58" s="575" t="s">
        <v>306</v>
      </c>
      <c r="E58" s="574">
        <f>IF(F58="",0,G58)+IF(H58="",0,I58)+IF(J58="",0,K58)+IF(L58="",0,M58)+IF(N58="",0,O58)+IF(P58="",0,Q58)</f>
        <v>23</v>
      </c>
      <c r="F58" s="576">
        <v>32</v>
      </c>
      <c r="G58" s="577">
        <f>IF(F58=0,"",VLOOKUP(F58,'[1]得点テーブル'!$B$6:$H$133,2,FALSE))</f>
        <v>4</v>
      </c>
      <c r="H58" s="578">
        <v>4</v>
      </c>
      <c r="I58" s="579">
        <f>IF(H58=0,"",VLOOKUP(H58,'[1]得点テーブル'!$B$6:$H$133,2,FALSE))</f>
        <v>12</v>
      </c>
      <c r="J58" s="588"/>
      <c r="K58" s="577">
        <f>IF(J58=0,"",VLOOKUP(J58,'[1]得点テーブル'!$B$6:$H$133,3,FALSE))</f>
      </c>
      <c r="L58" s="581"/>
      <c r="M58" s="577">
        <f>IF(L58=0,"",VLOOKUP(L58,'[1]得点テーブル'!$B$6:$H$134,5,FALSE))</f>
      </c>
      <c r="N58" s="582"/>
      <c r="O58" s="577">
        <f>IF(N58=0,"",VLOOKUP(N58,'[1]得点テーブル'!$B$6:$H$133,6,FALSE))</f>
      </c>
      <c r="P58" s="576">
        <v>128</v>
      </c>
      <c r="Q58" s="577">
        <f>IF(P58=0,"",VLOOKUP(P58,'[2]得点テーブル'!$B$6:$H$133,7,0))</f>
        <v>7</v>
      </c>
    </row>
    <row r="59" spans="1:17" ht="13.5">
      <c r="A59" s="573">
        <f>IF(E59=0,"",RANK(E59,$E$4:$E$288))</f>
        <v>54</v>
      </c>
      <c r="B59" s="574">
        <f>IF(E59=0,"",IF(A59=A58,"T",""))</f>
      </c>
      <c r="C59" s="485" t="s">
        <v>301</v>
      </c>
      <c r="D59" s="583" t="s">
        <v>247</v>
      </c>
      <c r="E59" s="574">
        <f>IF(F59="",0,G59)+IF(H59="",0,I59)+IF(J59="",0,K59)+IF(L59="",0,M59)+IF(N59="",0,O59)+IF(P59="",0,Q59)</f>
        <v>22</v>
      </c>
      <c r="F59" s="576">
        <v>128</v>
      </c>
      <c r="G59" s="577">
        <f>IF(F59=0,"",VLOOKUP(F59,'[1]得点テーブル'!$B$6:$H$133,2,FALSE))</f>
        <v>1</v>
      </c>
      <c r="H59" s="578">
        <v>128</v>
      </c>
      <c r="I59" s="579">
        <f>IF(H59=0,"",VLOOKUP(H59,'[1]得点テーブル'!$B$6:$H$133,2,FALSE))</f>
        <v>1</v>
      </c>
      <c r="J59" s="592"/>
      <c r="K59" s="577">
        <f>IF(J59=0,"",VLOOKUP(J59,'[1]得点テーブル'!$B$6:$H$133,3,FALSE))</f>
      </c>
      <c r="L59" s="581">
        <v>64</v>
      </c>
      <c r="M59" s="577">
        <f>IF(L59=0,"",VLOOKUP(L59,'[1]得点テーブル'!$B$6:$H$134,5,FALSE))</f>
        <v>20</v>
      </c>
      <c r="N59" s="582"/>
      <c r="O59" s="577">
        <f>IF(N59=0,"",VLOOKUP(N59,'[1]得点テーブル'!$B$6:$H$133,6,FALSE))</f>
      </c>
      <c r="P59" s="576"/>
      <c r="Q59" s="577">
        <f>IF(P59=0,"",VLOOKUP(P59,'[2]得点テーブル'!$B$6:$H$133,7,0))</f>
      </c>
    </row>
    <row r="60" spans="1:17" ht="13.5">
      <c r="A60" s="573">
        <f>IF(E60=0,"",RANK(E60,$E$4:$E$288))</f>
        <v>54</v>
      </c>
      <c r="B60" s="574" t="str">
        <f>IF(E60=0,"",IF(A60=A59,"T",""))</f>
        <v>T</v>
      </c>
      <c r="C60" s="590" t="s">
        <v>800</v>
      </c>
      <c r="D60" s="591" t="s">
        <v>247</v>
      </c>
      <c r="E60" s="574">
        <f>IF(F60="",0,G60)+IF(H60="",0,I60)+IF(J60="",0,K60)+IF(L60="",0,M60)+IF(N60="",0,O60)+IF(P60="",0,Q60)</f>
        <v>22</v>
      </c>
      <c r="F60" s="576"/>
      <c r="G60" s="577">
        <f>IF(F60=0,"",VLOOKUP(F60,'[1]得点テーブル'!$B$6:$H$133,2,FALSE))</f>
      </c>
      <c r="H60" s="578">
        <v>64</v>
      </c>
      <c r="I60" s="579">
        <f>IF(H60=0,"",VLOOKUP(H60,'[1]得点テーブル'!$B$6:$H$133,2,FALSE))</f>
        <v>2</v>
      </c>
      <c r="J60" s="580"/>
      <c r="K60" s="577">
        <f>IF(J60=0,"",VLOOKUP(J60,'[1]得点テーブル'!$B$6:$H$133,3,FALSE))</f>
      </c>
      <c r="L60" s="581">
        <v>64</v>
      </c>
      <c r="M60" s="577">
        <f>IF(L60=0,"",VLOOKUP(L60,'[1]得点テーブル'!$B$6:$H$134,5,FALSE))</f>
        <v>20</v>
      </c>
      <c r="N60" s="582"/>
      <c r="O60" s="577">
        <f>IF(N60=0,"",VLOOKUP(N60,'[1]得点テーブル'!$B$6:$H$133,6,FALSE))</f>
      </c>
      <c r="P60" s="576"/>
      <c r="Q60" s="577">
        <f>IF(P60=0,"",VLOOKUP(P60,'[2]得点テーブル'!$B$6:$H$133,7,0))</f>
      </c>
    </row>
    <row r="61" spans="1:19" ht="13.5">
      <c r="A61" s="573">
        <f>IF(E61=0,"",RANK(E61,$E$4:$E$288))</f>
        <v>56</v>
      </c>
      <c r="B61" s="574">
        <f>IF(E61=0,"",IF(A61=A60,"T",""))</f>
      </c>
      <c r="C61" s="590" t="s">
        <v>801</v>
      </c>
      <c r="D61" s="591" t="s">
        <v>211</v>
      </c>
      <c r="E61" s="574">
        <f>IF(F61="",0,G61)+IF(H61="",0,I61)+IF(J61="",0,K61)+IF(L61="",0,M61)+IF(N61="",0,O61)+IF(P61="",0,Q61)</f>
        <v>21</v>
      </c>
      <c r="F61" s="576"/>
      <c r="G61" s="577">
        <f>IF(F61=0,"",VLOOKUP(F61,'[1]得点テーブル'!$B$6:$H$133,2,FALSE))</f>
      </c>
      <c r="H61" s="578">
        <v>128</v>
      </c>
      <c r="I61" s="579">
        <f>IF(H61=0,"",VLOOKUP(H61,'[1]得点テーブル'!$B$6:$H$133,2,FALSE))</f>
        <v>1</v>
      </c>
      <c r="J61" s="580"/>
      <c r="K61" s="577">
        <f>IF(J61=0,"",VLOOKUP(J61,'[1]得点テーブル'!$B$6:$H$133,3,FALSE))</f>
      </c>
      <c r="L61" s="581">
        <v>64</v>
      </c>
      <c r="M61" s="577">
        <f>IF(L61=0,"",VLOOKUP(L61,'[1]得点テーブル'!$B$6:$H$134,5,FALSE))</f>
        <v>20</v>
      </c>
      <c r="N61" s="582"/>
      <c r="O61" s="577">
        <f>IF(N61=0,"",VLOOKUP(N61,'[1]得点テーブル'!$B$6:$H$133,6,FALSE))</f>
      </c>
      <c r="P61" s="576"/>
      <c r="Q61" s="577">
        <f>IF(P61=0,"",VLOOKUP(P61,'[2]得点テーブル'!$B$6:$H$133,7,0))</f>
      </c>
      <c r="S61" s="2"/>
    </row>
    <row r="62" spans="1:17" ht="13.5">
      <c r="A62" s="573">
        <f>IF(E62=0,"",RANK(E62,$E$4:$E$288))</f>
        <v>56</v>
      </c>
      <c r="B62" s="574" t="str">
        <f>IF(E62=0,"",IF(A62=A61,"T",""))</f>
        <v>T</v>
      </c>
      <c r="C62" s="485" t="s">
        <v>356</v>
      </c>
      <c r="D62" s="593" t="s">
        <v>766</v>
      </c>
      <c r="E62" s="574">
        <f>IF(F62="",0,G62)+IF(H62="",0,I62)+IF(J62="",0,K62)+IF(L62="",0,M62)+IF(N62="",0,O62)+IF(P62="",0,Q62)</f>
        <v>21</v>
      </c>
      <c r="F62" s="576">
        <v>128</v>
      </c>
      <c r="G62" s="577">
        <f>IF(F62=0,"",VLOOKUP(F62,'[1]得点テーブル'!$B$6:$H$133,2,FALSE))</f>
        <v>1</v>
      </c>
      <c r="H62" s="578"/>
      <c r="I62" s="579">
        <f>IF(H62=0,"",VLOOKUP(H62,'[1]得点テーブル'!$B$6:$H$133,2,FALSE))</f>
      </c>
      <c r="J62" s="580"/>
      <c r="K62" s="577">
        <f>IF(J62=0,"",VLOOKUP(J62,'[1]得点テーブル'!$B$6:$H$133,3,FALSE))</f>
      </c>
      <c r="L62" s="581">
        <v>64</v>
      </c>
      <c r="M62" s="577">
        <f>IF(L62=0,"",VLOOKUP(L62,'[1]得点テーブル'!$B$6:$H$134,5,FALSE))</f>
        <v>20</v>
      </c>
      <c r="N62" s="582"/>
      <c r="O62" s="577">
        <f>IF(N62=0,"",VLOOKUP(N62,'[1]得点テーブル'!$B$6:$H$133,6,FALSE))</f>
      </c>
      <c r="P62" s="576"/>
      <c r="Q62" s="577">
        <f>IF(P62=0,"",VLOOKUP(P62,'[2]得点テーブル'!$B$6:$H$133,7,0))</f>
      </c>
    </row>
    <row r="63" spans="1:17" ht="13.5">
      <c r="A63" s="573">
        <f>IF(E63=0,"",RANK(E63,$E$4:$E$288))</f>
        <v>58</v>
      </c>
      <c r="B63" s="574">
        <f>IF(E63=0,"",IF(A63=A62,"T",""))</f>
      </c>
      <c r="C63" s="485" t="s">
        <v>34</v>
      </c>
      <c r="D63" s="575" t="s">
        <v>447</v>
      </c>
      <c r="E63" s="574">
        <f>IF(F63="",0,G63)+IF(H63="",0,I63)+IF(J63="",0,K63)+IF(L63="",0,M63)+IF(N63="",0,O63)+IF(P63="",0,Q63)</f>
        <v>20</v>
      </c>
      <c r="F63" s="585"/>
      <c r="G63" s="577">
        <f>IF(F63=0,"",VLOOKUP(F63,'[1]得点テーブル'!$B$6:$H$133,2,FALSE))</f>
      </c>
      <c r="H63" s="578"/>
      <c r="I63" s="579">
        <f>IF(H63=0,"",VLOOKUP(H63,'[1]得点テーブル'!$B$6:$H$133,2,FALSE))</f>
      </c>
      <c r="J63" s="588"/>
      <c r="K63" s="577">
        <f>IF(J63=0,"",VLOOKUP(J63,'[1]得点テーブル'!$B$6:$H$133,3,FALSE))</f>
      </c>
      <c r="L63" s="581">
        <v>64</v>
      </c>
      <c r="M63" s="577">
        <f>IF(L63=0,"",VLOOKUP(L63,'[1]得点テーブル'!$B$6:$H$134,5,FALSE))</f>
        <v>20</v>
      </c>
      <c r="N63" s="582"/>
      <c r="O63" s="577">
        <f>IF(N63=0,"",VLOOKUP(N63,'[1]得点テーブル'!$B$6:$H$133,6,FALSE))</f>
      </c>
      <c r="P63" s="576"/>
      <c r="Q63" s="577">
        <f>IF(P63=0,"",VLOOKUP(P63,'[2]得点テーブル'!$B$6:$H$133,7,0))</f>
      </c>
    </row>
    <row r="64" spans="1:17" ht="13.5">
      <c r="A64" s="573">
        <f>IF(E64=0,"",RANK(E64,$E$4:$E$288))</f>
        <v>58</v>
      </c>
      <c r="B64" s="574" t="str">
        <f>IF(E64=0,"",IF(A64=A63,"T",""))</f>
        <v>T</v>
      </c>
      <c r="C64" s="590" t="s">
        <v>799</v>
      </c>
      <c r="D64" s="591" t="s">
        <v>258</v>
      </c>
      <c r="E64" s="574">
        <f>IF(F64="",0,G64)+IF(H64="",0,I64)+IF(J64="",0,K64)+IF(L64="",0,M64)+IF(N64="",0,O64)+IF(P64="",0,Q64)</f>
        <v>20</v>
      </c>
      <c r="F64" s="576"/>
      <c r="G64" s="577">
        <f>IF(F64=0,"",VLOOKUP(F64,'[1]得点テーブル'!$B$6:$H$133,2,FALSE))</f>
      </c>
      <c r="H64" s="578"/>
      <c r="I64" s="579">
        <f>IF(H64=0,"",VLOOKUP(H64,'[1]得点テーブル'!$B$6:$H$133,2,FALSE))</f>
      </c>
      <c r="J64" s="580"/>
      <c r="K64" s="577">
        <f>IF(J64=0,"",VLOOKUP(J64,'[1]得点テーブル'!$B$6:$H$133,3,FALSE))</f>
      </c>
      <c r="L64" s="581">
        <v>64</v>
      </c>
      <c r="M64" s="577">
        <f>IF(L64=0,"",VLOOKUP(L64,'[1]得点テーブル'!$B$6:$H$134,5,FALSE))</f>
        <v>20</v>
      </c>
      <c r="N64" s="582"/>
      <c r="O64" s="577">
        <f>IF(N64=0,"",VLOOKUP(N64,'[1]得点テーブル'!$B$6:$H$133,6,FALSE))</f>
      </c>
      <c r="P64" s="576"/>
      <c r="Q64" s="577">
        <f>IF(P64=0,"",VLOOKUP(P64,'[2]得点テーブル'!$B$6:$H$133,7,0))</f>
      </c>
    </row>
    <row r="65" spans="1:19" ht="13.5">
      <c r="A65" s="573">
        <f>IF(E65=0,"",RANK(E65,$E$4:$E$288))</f>
        <v>58</v>
      </c>
      <c r="B65" s="574" t="str">
        <f>IF(E65=0,"",IF(A65=A64,"T",""))</f>
        <v>T</v>
      </c>
      <c r="C65" s="485" t="s">
        <v>1032</v>
      </c>
      <c r="D65" s="583" t="s">
        <v>9</v>
      </c>
      <c r="E65" s="574">
        <f>IF(F65="",0,G65)+IF(H65="",0,I65)+IF(J65="",0,K65)+IF(L65="",0,M65)+IF(N65="",0,O65)+IF(P65="",0,Q65)</f>
        <v>20</v>
      </c>
      <c r="F65" s="576"/>
      <c r="G65" s="577">
        <f>IF(F65=0,"",VLOOKUP(F65,'[1]得点テーブル'!$B$6:$H$133,2,FALSE))</f>
      </c>
      <c r="H65" s="578"/>
      <c r="I65" s="579">
        <f>IF(H65=0,"",VLOOKUP(H65,'[1]得点テーブル'!$B$6:$H$133,2,FALSE))</f>
      </c>
      <c r="J65" s="580"/>
      <c r="K65" s="577">
        <f>IF(J65=0,"",VLOOKUP(J65,'[1]得点テーブル'!$B$6:$H$133,3,FALSE))</f>
      </c>
      <c r="L65" s="581"/>
      <c r="M65" s="577">
        <f>IF(L65=0,"",VLOOKUP(L65,'[1]得点テーブル'!$B$6:$H$134,5,FALSE))</f>
      </c>
      <c r="N65" s="582"/>
      <c r="O65" s="577">
        <f>IF(N65=0,"",VLOOKUP(N65,'[1]得点テーブル'!$B$6:$H$133,6,FALSE))</f>
      </c>
      <c r="P65" s="576">
        <v>32</v>
      </c>
      <c r="Q65" s="577">
        <f>IF(P65=0,"",VLOOKUP(P65,'[2]得点テーブル'!$B$6:$H$133,7,0))</f>
        <v>20</v>
      </c>
      <c r="S65" s="2"/>
    </row>
    <row r="66" spans="1:17" ht="13.5">
      <c r="A66" s="573">
        <f>IF(E66=0,"",RANK(E66,$E$4:$E$288))</f>
        <v>58</v>
      </c>
      <c r="B66" s="574" t="str">
        <f>IF(E66=0,"",IF(A66=A65,"T",""))</f>
        <v>T</v>
      </c>
      <c r="C66" s="485" t="s">
        <v>550</v>
      </c>
      <c r="D66" s="583" t="s">
        <v>350</v>
      </c>
      <c r="E66" s="574">
        <f>IF(F66="",0,G66)+IF(H66="",0,I66)+IF(J66="",0,K66)+IF(L66="",0,M66)+IF(N66="",0,O66)+IF(P66="",0,Q66)</f>
        <v>20</v>
      </c>
      <c r="F66" s="576"/>
      <c r="G66" s="577">
        <f>IF(F66=0,"",VLOOKUP(F66,'[1]得点テーブル'!$B$6:$H$133,2,FALSE))</f>
      </c>
      <c r="H66" s="578"/>
      <c r="I66" s="579">
        <f>IF(H66=0,"",VLOOKUP(H66,'[1]得点テーブル'!$B$6:$H$133,2,FALSE))</f>
      </c>
      <c r="J66" s="580"/>
      <c r="K66" s="577">
        <f>IF(J66=0,"",VLOOKUP(J66,'[1]得点テーブル'!$B$6:$H$133,3,FALSE))</f>
      </c>
      <c r="L66" s="581"/>
      <c r="M66" s="577">
        <f>IF(L66=0,"",VLOOKUP(L66,'[1]得点テーブル'!$B$6:$H$134,5,FALSE))</f>
      </c>
      <c r="N66" s="582"/>
      <c r="O66" s="577">
        <f>IF(N66=0,"",VLOOKUP(N66,'[1]得点テーブル'!$B$6:$H$133,6,FALSE))</f>
      </c>
      <c r="P66" s="576">
        <v>32</v>
      </c>
      <c r="Q66" s="577">
        <f>IF(P66=0,"",VLOOKUP(P66,'[2]得点テーブル'!$B$6:$H$133,7,0))</f>
        <v>20</v>
      </c>
    </row>
    <row r="67" spans="1:17" ht="13.5">
      <c r="A67" s="573">
        <f>IF(E67=0,"",RANK(E67,$E$4:$E$288))</f>
        <v>58</v>
      </c>
      <c r="B67" s="574" t="str">
        <f>IF(E67=0,"",IF(A67=A66,"T",""))</f>
        <v>T</v>
      </c>
      <c r="C67" s="590" t="s">
        <v>802</v>
      </c>
      <c r="D67" s="591" t="s">
        <v>767</v>
      </c>
      <c r="E67" s="574">
        <f>IF(F67="",0,G67)+IF(H67="",0,I67)+IF(J67="",0,K67)+IF(L67="",0,M67)+IF(N67="",0,O67)+IF(P67="",0,Q67)</f>
        <v>20</v>
      </c>
      <c r="F67" s="576"/>
      <c r="G67" s="577">
        <f>IF(F67=0,"",VLOOKUP(F67,'[1]得点テーブル'!$B$6:$H$133,2,FALSE))</f>
      </c>
      <c r="H67" s="578"/>
      <c r="I67" s="579">
        <f>IF(H67=0,"",VLOOKUP(H67,'[1]得点テーブル'!$B$6:$H$133,2,FALSE))</f>
      </c>
      <c r="J67" s="580"/>
      <c r="K67" s="577">
        <f>IF(J67=0,"",VLOOKUP(J67,'[1]得点テーブル'!$B$6:$H$133,3,FALSE))</f>
      </c>
      <c r="L67" s="581">
        <v>64</v>
      </c>
      <c r="M67" s="577">
        <f>IF(L67=0,"",VLOOKUP(L67,'[1]得点テーブル'!$B$6:$H$134,5,FALSE))</f>
        <v>20</v>
      </c>
      <c r="N67" s="582"/>
      <c r="O67" s="577">
        <f>IF(N67=0,"",VLOOKUP(N67,'[1]得点テーブル'!$B$6:$H$133,6,FALSE))</f>
      </c>
      <c r="P67" s="576"/>
      <c r="Q67" s="577">
        <f>IF(P67=0,"",VLOOKUP(P67,'[2]得点テーブル'!$B$6:$H$133,7,0))</f>
      </c>
    </row>
    <row r="68" spans="1:17" ht="13.5">
      <c r="A68" s="573">
        <f>IF(E68=0,"",RANK(E68,$E$4:$E$288))</f>
        <v>58</v>
      </c>
      <c r="B68" s="574" t="str">
        <f>IF(E68=0,"",IF(A68=A67,"T",""))</f>
        <v>T</v>
      </c>
      <c r="C68" s="485" t="s">
        <v>466</v>
      </c>
      <c r="D68" s="591" t="s">
        <v>767</v>
      </c>
      <c r="E68" s="574">
        <f>IF(F68="",0,G68)+IF(H68="",0,I68)+IF(J68="",0,K68)+IF(L68="",0,M68)+IF(N68="",0,O68)+IF(P68="",0,Q68)</f>
        <v>20</v>
      </c>
      <c r="F68" s="585"/>
      <c r="G68" s="577">
        <f>IF(F68=0,"",VLOOKUP(F68,'[1]得点テーブル'!$B$6:$H$133,2,FALSE))</f>
      </c>
      <c r="H68" s="578"/>
      <c r="I68" s="579">
        <f>IF(H68=0,"",VLOOKUP(H68,'[1]得点テーブル'!$B$6:$H$133,2,FALSE))</f>
      </c>
      <c r="J68" s="594"/>
      <c r="K68" s="577">
        <f>IF(J68=0,"",VLOOKUP(J68,'[1]得点テーブル'!$B$6:$H$133,3,FALSE))</f>
      </c>
      <c r="L68" s="581">
        <v>64</v>
      </c>
      <c r="M68" s="577">
        <f>IF(L68=0,"",VLOOKUP(L68,'[1]得点テーブル'!$B$6:$H$134,5,FALSE))</f>
        <v>20</v>
      </c>
      <c r="N68" s="582"/>
      <c r="O68" s="577">
        <f>IF(N68=0,"",VLOOKUP(N68,'[1]得点テーブル'!$B$6:$H$133,6,FALSE))</f>
      </c>
      <c r="P68" s="576"/>
      <c r="Q68" s="577">
        <f>IF(P68=0,"",VLOOKUP(P68,'[2]得点テーブル'!$B$6:$H$133,7,0))</f>
      </c>
    </row>
    <row r="69" spans="1:19" ht="13.5">
      <c r="A69" s="573">
        <f>IF(E69=0,"",RANK(E69,$E$4:$E$288))</f>
        <v>58</v>
      </c>
      <c r="B69" s="574" t="str">
        <f>IF(E69=0,"",IF(A69=A68,"T",""))</f>
        <v>T</v>
      </c>
      <c r="C69" s="485" t="s">
        <v>1036</v>
      </c>
      <c r="D69" s="583" t="s">
        <v>306</v>
      </c>
      <c r="E69" s="574">
        <f>IF(F69="",0,G69)+IF(H69="",0,I69)+IF(J69="",0,K69)+IF(L69="",0,M69)+IF(N69="",0,O69)+IF(P69="",0,Q69)</f>
        <v>20</v>
      </c>
      <c r="F69" s="576"/>
      <c r="G69" s="577">
        <f>IF(F69=0,"",VLOOKUP(F69,'[1]得点テーブル'!$B$6:$H$133,2,FALSE))</f>
      </c>
      <c r="H69" s="578"/>
      <c r="I69" s="579">
        <f>IF(H69=0,"",VLOOKUP(H69,'[1]得点テーブル'!$B$6:$H$133,2,FALSE))</f>
      </c>
      <c r="J69" s="580"/>
      <c r="K69" s="577">
        <f>IF(J69=0,"",VLOOKUP(J69,'[1]得点テーブル'!$B$6:$H$133,3,FALSE))</f>
      </c>
      <c r="L69" s="581"/>
      <c r="M69" s="577">
        <f>IF(L69=0,"",VLOOKUP(L69,'[1]得点テーブル'!$B$6:$H$134,5,FALSE))</f>
      </c>
      <c r="N69" s="582"/>
      <c r="O69" s="577">
        <f>IF(N69=0,"",VLOOKUP(N69,'[1]得点テーブル'!$B$6:$H$133,6,FALSE))</f>
      </c>
      <c r="P69" s="576">
        <v>32</v>
      </c>
      <c r="Q69" s="577">
        <f>IF(P69=0,"",VLOOKUP(P69,'[2]得点テーブル'!$B$6:$H$133,7,0))</f>
        <v>20</v>
      </c>
      <c r="S69" s="2"/>
    </row>
    <row r="70" spans="1:17" ht="13.5">
      <c r="A70" s="573">
        <f>IF(E70=0,"",RANK(E70,$E$4:$E$288))</f>
        <v>65</v>
      </c>
      <c r="B70" s="574">
        <f>IF(E70=0,"",IF(A70=A69,"T",""))</f>
      </c>
      <c r="C70" s="485" t="s">
        <v>609</v>
      </c>
      <c r="D70" s="583" t="s">
        <v>201</v>
      </c>
      <c r="E70" s="574">
        <f>IF(F70="",0,G70)+IF(H70="",0,I70)+IF(J70="",0,K70)+IF(L70="",0,M70)+IF(N70="",0,O70)+IF(P70="",0,Q70)</f>
        <v>19</v>
      </c>
      <c r="F70" s="576">
        <v>32</v>
      </c>
      <c r="G70" s="577">
        <f>IF(F70=0,"",VLOOKUP(F70,'[1]得点テーブル'!$B$6:$H$133,2,FALSE))</f>
        <v>4</v>
      </c>
      <c r="H70" s="578"/>
      <c r="I70" s="579">
        <f>IF(H70=0,"",VLOOKUP(H70,'[1]得点テーブル'!$B$6:$H$133,2,FALSE))</f>
      </c>
      <c r="J70" s="580">
        <v>32</v>
      </c>
      <c r="K70" s="577">
        <f>IF(J70=0,"",VLOOKUP(J70,'[1]得点テーブル'!$B$6:$H$133,3,FALSE))</f>
        <v>15</v>
      </c>
      <c r="L70" s="581"/>
      <c r="M70" s="577">
        <f>IF(L70=0,"",VLOOKUP(L70,'[1]得点テーブル'!$B$6:$H$134,5,FALSE))</f>
      </c>
      <c r="N70" s="582"/>
      <c r="O70" s="577">
        <f>IF(N70=0,"",VLOOKUP(N70,'[1]得点テーブル'!$B$6:$H$133,6,FALSE))</f>
      </c>
      <c r="P70" s="576"/>
      <c r="Q70" s="577">
        <f>IF(P70=0,"",VLOOKUP(P70,'[2]得点テーブル'!$B$6:$H$133,7,0))</f>
      </c>
    </row>
    <row r="71" spans="1:17" ht="13.5">
      <c r="A71" s="573">
        <f>IF(E71=0,"",RANK(E71,$E$4:$E$288))</f>
        <v>66</v>
      </c>
      <c r="B71" s="574">
        <f>IF(E71=0,"",IF(A71=A70,"T",""))</f>
      </c>
      <c r="C71" s="485" t="s">
        <v>657</v>
      </c>
      <c r="D71" s="583" t="s">
        <v>37</v>
      </c>
      <c r="E71" s="574">
        <f>IF(F71="",0,G71)+IF(H71="",0,I71)+IF(J71="",0,K71)+IF(L71="",0,M71)+IF(N71="",0,O71)+IF(P71="",0,Q71)</f>
        <v>18</v>
      </c>
      <c r="F71" s="576">
        <v>128</v>
      </c>
      <c r="G71" s="577">
        <f>IF(F71=0,"",VLOOKUP(F71,'[1]得点テーブル'!$B$6:$H$133,2,FALSE))</f>
        <v>1</v>
      </c>
      <c r="H71" s="578">
        <v>64</v>
      </c>
      <c r="I71" s="579">
        <f>IF(H71=0,"",VLOOKUP(H71,'[1]得点テーブル'!$B$6:$H$133,2,FALSE))</f>
        <v>2</v>
      </c>
      <c r="J71" s="580"/>
      <c r="K71" s="577">
        <f>IF(J71=0,"",VLOOKUP(J71,'[1]得点テーブル'!$B$6:$H$133,3,FALSE))</f>
      </c>
      <c r="L71" s="581"/>
      <c r="M71" s="577">
        <f>IF(L71=0,"",VLOOKUP(L71,'[1]得点テーブル'!$B$6:$H$134,5,FALSE))</f>
      </c>
      <c r="N71" s="582"/>
      <c r="O71" s="577">
        <f>IF(N71=0,"",VLOOKUP(N71,'[1]得点テーブル'!$B$6:$H$133,6,FALSE))</f>
      </c>
      <c r="P71" s="576">
        <v>64</v>
      </c>
      <c r="Q71" s="577">
        <f>IF(P71=0,"",VLOOKUP(P71,'[2]得点テーブル'!$B$6:$H$133,7,0))</f>
        <v>15</v>
      </c>
    </row>
    <row r="72" spans="1:17" ht="13.5">
      <c r="A72" s="573">
        <f>IF(E72=0,"",RANK(E72,$E$4:$E$288))</f>
        <v>66</v>
      </c>
      <c r="B72" s="574" t="str">
        <f>IF(E72=0,"",IF(A72=A71,"T",""))</f>
        <v>T</v>
      </c>
      <c r="C72" s="485" t="s">
        <v>380</v>
      </c>
      <c r="D72" s="583" t="s">
        <v>367</v>
      </c>
      <c r="E72" s="574">
        <f>IF(F72="",0,G72)+IF(H72="",0,I72)+IF(J72="",0,K72)+IF(L72="",0,M72)+IF(N72="",0,O72)+IF(P72="",0,Q72)</f>
        <v>18</v>
      </c>
      <c r="F72" s="576">
        <v>4</v>
      </c>
      <c r="G72" s="577">
        <f>IF(F72=0,"",VLOOKUP(F72,'[1]得点テーブル'!$B$6:$H$133,2,FALSE))</f>
        <v>12</v>
      </c>
      <c r="H72" s="578">
        <v>16</v>
      </c>
      <c r="I72" s="579">
        <f>IF(H72=0,"",VLOOKUP(H72,'[1]得点テーブル'!$B$6:$H$133,2,FALSE))</f>
        <v>6</v>
      </c>
      <c r="J72" s="592"/>
      <c r="K72" s="577">
        <f>IF(J72=0,"",VLOOKUP(J72,'[1]得点テーブル'!$B$6:$H$133,3,FALSE))</f>
      </c>
      <c r="L72" s="581"/>
      <c r="M72" s="577">
        <f>IF(L72=0,"",VLOOKUP(L72,'[1]得点テーブル'!$B$6:$H$134,5,FALSE))</f>
      </c>
      <c r="N72" s="582"/>
      <c r="O72" s="577">
        <f>IF(N72=0,"",VLOOKUP(N72,'[1]得点テーブル'!$B$6:$H$133,6,FALSE))</f>
      </c>
      <c r="P72" s="576"/>
      <c r="Q72" s="577">
        <f>IF(P72=0,"",VLOOKUP(P72,'[2]得点テーブル'!$B$6:$H$133,7,0))</f>
      </c>
    </row>
    <row r="73" spans="1:17" ht="13.5">
      <c r="A73" s="573">
        <f>IF(E73=0,"",RANK(E73,$E$4:$E$288))</f>
        <v>68</v>
      </c>
      <c r="B73" s="574">
        <f>IF(E73=0,"",IF(A73=A72,"T",""))</f>
      </c>
      <c r="C73" s="485" t="s">
        <v>261</v>
      </c>
      <c r="D73" s="575" t="s">
        <v>206</v>
      </c>
      <c r="E73" s="574">
        <f>IF(F73="",0,G73)+IF(H73="",0,I73)+IF(J73="",0,K73)+IF(L73="",0,M73)+IF(N73="",0,O73)+IF(P73="",0,Q73)</f>
        <v>17</v>
      </c>
      <c r="F73" s="576">
        <v>128</v>
      </c>
      <c r="G73" s="577">
        <f>IF(F73=0,"",VLOOKUP(F73,'[1]得点テーブル'!$B$6:$H$133,2,FALSE))</f>
        <v>1</v>
      </c>
      <c r="H73" s="578">
        <v>128</v>
      </c>
      <c r="I73" s="579">
        <f>IF(H73=0,"",VLOOKUP(H73,'[1]得点テーブル'!$B$6:$H$133,2,FALSE))</f>
        <v>1</v>
      </c>
      <c r="J73" s="592"/>
      <c r="K73" s="577">
        <f>IF(J73=0,"",VLOOKUP(J73,'[1]得点テーブル'!$B$6:$H$133,3,FALSE))</f>
      </c>
      <c r="L73" s="581"/>
      <c r="M73" s="577">
        <f>IF(L73=0,"",VLOOKUP(L73,'[1]得点テーブル'!$B$6:$H$134,5,FALSE))</f>
      </c>
      <c r="N73" s="582"/>
      <c r="O73" s="577">
        <f>IF(N73=0,"",VLOOKUP(N73,'[1]得点テーブル'!$B$6:$H$133,6,FALSE))</f>
      </c>
      <c r="P73" s="576">
        <v>64</v>
      </c>
      <c r="Q73" s="577">
        <f>IF(P73=0,"",VLOOKUP(P73,'[2]得点テーブル'!$B$6:$H$133,7,0))</f>
        <v>15</v>
      </c>
    </row>
    <row r="74" spans="1:17" ht="13.5">
      <c r="A74" s="573">
        <f>IF(E74=0,"",RANK(E74,$E$4:$E$288))</f>
        <v>69</v>
      </c>
      <c r="B74" s="574">
        <f>IF(E74=0,"",IF(A74=A73,"T",""))</f>
      </c>
      <c r="C74" s="485" t="s">
        <v>612</v>
      </c>
      <c r="D74" s="583" t="s">
        <v>247</v>
      </c>
      <c r="E74" s="574">
        <f>IF(F74="",0,G74)+IF(H74="",0,I74)+IF(J74="",0,K74)+IF(L74="",0,M74)+IF(N74="",0,O74)+IF(P74="",0,Q74)</f>
        <v>16</v>
      </c>
      <c r="F74" s="576">
        <v>64</v>
      </c>
      <c r="G74" s="577">
        <f>IF(F74=0,"",VLOOKUP(F74,'[1]得点テーブル'!$B$6:$H$133,2,FALSE))</f>
        <v>2</v>
      </c>
      <c r="H74" s="578">
        <v>32</v>
      </c>
      <c r="I74" s="579">
        <f>IF(H74=0,"",VLOOKUP(H74,'[1]得点テーブル'!$B$6:$H$133,2,FALSE))</f>
        <v>4</v>
      </c>
      <c r="J74" s="580">
        <v>64</v>
      </c>
      <c r="K74" s="577">
        <f>IF(J74=0,"",VLOOKUP(J74,'[1]得点テーブル'!$B$6:$H$133,3,FALSE))</f>
        <v>10</v>
      </c>
      <c r="L74" s="581"/>
      <c r="M74" s="577">
        <f>IF(L74=0,"",VLOOKUP(L74,'[1]得点テーブル'!$B$6:$H$134,5,FALSE))</f>
      </c>
      <c r="N74" s="582"/>
      <c r="O74" s="577">
        <f>IF(N74=0,"",VLOOKUP(N74,'[1]得点テーブル'!$B$6:$H$133,6,FALSE))</f>
      </c>
      <c r="P74" s="576"/>
      <c r="Q74" s="577">
        <f>IF(P74=0,"",VLOOKUP(P74,'[2]得点テーブル'!$B$6:$H$133,7,0))</f>
      </c>
    </row>
    <row r="75" spans="1:17" ht="13.5">
      <c r="A75" s="573">
        <f>IF(E75=0,"",RANK(E75,$E$4:$E$288))</f>
        <v>70</v>
      </c>
      <c r="B75" s="574">
        <f>IF(E75=0,"",IF(A75=A74,"T",""))</f>
      </c>
      <c r="C75" s="485" t="s">
        <v>323</v>
      </c>
      <c r="D75" s="583" t="s">
        <v>216</v>
      </c>
      <c r="E75" s="574">
        <f>IF(F75="",0,G75)+IF(H75="",0,I75)+IF(J75="",0,K75)+IF(L75="",0,M75)+IF(N75="",0,O75)+IF(P75="",0,Q75)</f>
        <v>15</v>
      </c>
      <c r="F75" s="576"/>
      <c r="G75" s="577">
        <f>IF(F75=0,"",VLOOKUP(F75,'[1]得点テーブル'!$B$6:$H$133,2,FALSE))</f>
      </c>
      <c r="H75" s="578"/>
      <c r="I75" s="579">
        <f>IF(H75=0,"",VLOOKUP(H75,'[1]得点テーブル'!$B$6:$H$133,2,FALSE))</f>
      </c>
      <c r="J75" s="580">
        <v>32</v>
      </c>
      <c r="K75" s="577">
        <f>IF(J75=0,"",VLOOKUP(J75,'[1]得点テーブル'!$B$6:$H$133,3,FALSE))</f>
        <v>15</v>
      </c>
      <c r="L75" s="581"/>
      <c r="M75" s="577">
        <f>IF(L75=0,"",VLOOKUP(L75,'[1]得点テーブル'!$B$6:$H$134,5,FALSE))</f>
      </c>
      <c r="N75" s="582"/>
      <c r="O75" s="577">
        <f>IF(N75=0,"",VLOOKUP(N75,'[1]得点テーブル'!$B$6:$H$133,6,FALSE))</f>
      </c>
      <c r="P75" s="576"/>
      <c r="Q75" s="577">
        <f>IF(P75=0,"",VLOOKUP(P75,'[2]得点テーブル'!$B$6:$H$133,7,0))</f>
      </c>
    </row>
    <row r="76" spans="1:17" ht="13.5">
      <c r="A76" s="573">
        <f>IF(E76=0,"",RANK(E76,$E$4:$E$288))</f>
        <v>70</v>
      </c>
      <c r="B76" s="574" t="str">
        <f>IF(E76=0,"",IF(A76=A75,"T",""))</f>
        <v>T</v>
      </c>
      <c r="C76" s="485" t="s">
        <v>470</v>
      </c>
      <c r="D76" s="583" t="s">
        <v>1010</v>
      </c>
      <c r="E76" s="574">
        <f>IF(F76="",0,G76)+IF(H76="",0,I76)+IF(J76="",0,K76)+IF(L76="",0,M76)+IF(N76="",0,O76)+IF(P76="",0,Q76)</f>
        <v>15</v>
      </c>
      <c r="F76" s="585"/>
      <c r="G76" s="577">
        <f>IF(F76=0,"",VLOOKUP(F76,'[1]得点テーブル'!$B$6:$H$133,2,FALSE))</f>
      </c>
      <c r="H76" s="578"/>
      <c r="I76" s="579">
        <f>IF(H76=0,"",VLOOKUP(H76,'[1]得点テーブル'!$B$6:$H$133,2,FALSE))</f>
      </c>
      <c r="J76" s="588"/>
      <c r="K76" s="577">
        <f>IF(J76=0,"",VLOOKUP(J76,'[1]得点テーブル'!$B$6:$H$133,3,FALSE))</f>
      </c>
      <c r="L76" s="581"/>
      <c r="M76" s="577">
        <f>IF(L76=0,"",VLOOKUP(L76,'[1]得点テーブル'!$B$6:$H$134,5,FALSE))</f>
      </c>
      <c r="N76" s="582"/>
      <c r="O76" s="577">
        <f>IF(N76=0,"",VLOOKUP(N76,'[1]得点テーブル'!$B$6:$H$133,6,FALSE))</f>
      </c>
      <c r="P76" s="576">
        <v>64</v>
      </c>
      <c r="Q76" s="577">
        <f>IF(P76=0,"",VLOOKUP(P76,'[2]得点テーブル'!$B$6:$H$133,7,0))</f>
        <v>15</v>
      </c>
    </row>
    <row r="77" spans="1:19" ht="13.5">
      <c r="A77" s="573">
        <f>IF(E77=0,"",RANK(E77,$E$4:$E$288))</f>
        <v>70</v>
      </c>
      <c r="B77" s="574" t="str">
        <f>IF(E77=0,"",IF(A77=A76,"T",""))</f>
        <v>T</v>
      </c>
      <c r="C77" s="485" t="s">
        <v>834</v>
      </c>
      <c r="D77" s="583" t="s">
        <v>632</v>
      </c>
      <c r="E77" s="574">
        <f>IF(F77="",0,G77)+IF(H77="",0,I77)+IF(J77="",0,K77)+IF(L77="",0,M77)+IF(N77="",0,O77)+IF(P77="",0,Q77)</f>
        <v>15</v>
      </c>
      <c r="F77" s="576"/>
      <c r="G77" s="577">
        <f>IF(F77=0,"",VLOOKUP(F77,'[1]得点テーブル'!$B$6:$H$133,2,FALSE))</f>
      </c>
      <c r="H77" s="578">
        <v>8</v>
      </c>
      <c r="I77" s="579">
        <f>IF(H77=0,"",VLOOKUP(H77,'[1]得点テーブル'!$B$6:$H$133,2,FALSE))</f>
        <v>8</v>
      </c>
      <c r="J77" s="580"/>
      <c r="K77" s="577">
        <f>IF(J77=0,"",VLOOKUP(J77,'[1]得点テーブル'!$B$6:$H$133,3,FALSE))</f>
      </c>
      <c r="L77" s="581"/>
      <c r="M77" s="577">
        <f>IF(L77=0,"",VLOOKUP(L77,'[1]得点テーブル'!$B$6:$H$134,5,FALSE))</f>
      </c>
      <c r="N77" s="582"/>
      <c r="O77" s="577">
        <f>IF(N77=0,"",VLOOKUP(N77,'[1]得点テーブル'!$B$6:$H$133,6,FALSE))</f>
      </c>
      <c r="P77" s="576">
        <v>128</v>
      </c>
      <c r="Q77" s="577">
        <f>IF(P77=0,"",VLOOKUP(P77,'[2]得点テーブル'!$B$6:$H$133,7,0))</f>
        <v>7</v>
      </c>
      <c r="S77" s="2"/>
    </row>
    <row r="78" spans="1:17" ht="13.5">
      <c r="A78" s="573">
        <f>IF(E78=0,"",RANK(E78,$E$4:$E$288))</f>
        <v>70</v>
      </c>
      <c r="B78" s="574" t="str">
        <f>IF(E78=0,"",IF(A78=A77,"T",""))</f>
        <v>T</v>
      </c>
      <c r="C78" s="485" t="s">
        <v>659</v>
      </c>
      <c r="D78" s="583" t="s">
        <v>632</v>
      </c>
      <c r="E78" s="574">
        <f>IF(F78="",0,G78)+IF(H78="",0,I78)+IF(J78="",0,K78)+IF(L78="",0,M78)+IF(N78="",0,O78)+IF(P78="",0,Q78)</f>
        <v>15</v>
      </c>
      <c r="F78" s="576">
        <v>16</v>
      </c>
      <c r="G78" s="577">
        <f>IF(F78=0,"",VLOOKUP(F78,'[1]得点テーブル'!$B$6:$H$133,2,FALSE))</f>
        <v>6</v>
      </c>
      <c r="H78" s="578">
        <v>64</v>
      </c>
      <c r="I78" s="579">
        <f>IF(H78=0,"",VLOOKUP(H78,'[1]得点テーブル'!$B$6:$H$133,2,FALSE))</f>
        <v>2</v>
      </c>
      <c r="J78" s="580"/>
      <c r="K78" s="577">
        <f>IF(J78=0,"",VLOOKUP(J78,'[1]得点テーブル'!$B$6:$H$133,3,FALSE))</f>
      </c>
      <c r="L78" s="581"/>
      <c r="M78" s="577">
        <f>IF(L78=0,"",VLOOKUP(L78,'[1]得点テーブル'!$B$6:$H$134,5,FALSE))</f>
      </c>
      <c r="N78" s="582"/>
      <c r="O78" s="577">
        <f>IF(N78=0,"",VLOOKUP(N78,'[1]得点テーブル'!$B$6:$H$133,6,FALSE))</f>
      </c>
      <c r="P78" s="576">
        <v>128</v>
      </c>
      <c r="Q78" s="577">
        <f>IF(P78=0,"",VLOOKUP(P78,'[2]得点テーブル'!$B$6:$H$133,7,0))</f>
        <v>7</v>
      </c>
    </row>
    <row r="79" spans="1:17" ht="13.5">
      <c r="A79" s="573">
        <f>IF(E79=0,"",RANK(E79,$E$4:$E$288))</f>
        <v>70</v>
      </c>
      <c r="B79" s="574" t="str">
        <f>IF(E79=0,"",IF(A79=A78,"T",""))</f>
        <v>T</v>
      </c>
      <c r="C79" s="485" t="s">
        <v>485</v>
      </c>
      <c r="D79" s="583" t="s">
        <v>201</v>
      </c>
      <c r="E79" s="574">
        <f>IF(F79="",0,G79)+IF(H79="",0,I79)+IF(J79="",0,K79)+IF(L79="",0,M79)+IF(N79="",0,O79)+IF(P79="",0,Q79)</f>
        <v>15</v>
      </c>
      <c r="F79" s="576"/>
      <c r="G79" s="577">
        <f>IF(F79=0,"",VLOOKUP(F79,'[1]得点テーブル'!$B$6:$H$133,2,FALSE))</f>
      </c>
      <c r="H79" s="578"/>
      <c r="I79" s="579">
        <f>IF(H79=0,"",VLOOKUP(H79,'[1]得点テーブル'!$B$6:$H$133,2,FALSE))</f>
      </c>
      <c r="J79" s="580">
        <v>32</v>
      </c>
      <c r="K79" s="577">
        <f>IF(J79=0,"",VLOOKUP(J79,'[1]得点テーブル'!$B$6:$H$133,3,FALSE))</f>
        <v>15</v>
      </c>
      <c r="L79" s="581"/>
      <c r="M79" s="577">
        <f>IF(L79=0,"",VLOOKUP(L79,'[1]得点テーブル'!$B$6:$H$134,5,FALSE))</f>
      </c>
      <c r="N79" s="582"/>
      <c r="O79" s="577">
        <f>IF(N79=0,"",VLOOKUP(N79,'[1]得点テーブル'!$B$6:$H$133,6,FALSE))</f>
      </c>
      <c r="P79" s="576"/>
      <c r="Q79" s="577">
        <f>IF(P79=0,"",VLOOKUP(P79,'[2]得点テーブル'!$B$6:$H$133,7,0))</f>
      </c>
    </row>
    <row r="80" spans="1:17" ht="13.5">
      <c r="A80" s="573">
        <f>IF(E80=0,"",RANK(E80,$E$4:$E$288))</f>
        <v>70</v>
      </c>
      <c r="B80" s="574" t="str">
        <f>IF(E80=0,"",IF(A80=A79,"T",""))</f>
        <v>T</v>
      </c>
      <c r="C80" s="485" t="s">
        <v>611</v>
      </c>
      <c r="D80" s="583" t="s">
        <v>31</v>
      </c>
      <c r="E80" s="574">
        <f>IF(F80="",0,G80)+IF(H80="",0,I80)+IF(J80="",0,K80)+IF(L80="",0,M80)+IF(N80="",0,O80)+IF(P80="",0,Q80)</f>
        <v>15</v>
      </c>
      <c r="F80" s="576"/>
      <c r="G80" s="577">
        <f>IF(F80=0,"",VLOOKUP(F80,'[1]得点テーブル'!$B$6:$H$133,2,FALSE))</f>
      </c>
      <c r="H80" s="578"/>
      <c r="I80" s="579">
        <f>IF(H80=0,"",VLOOKUP(H80,'[1]得点テーブル'!$B$6:$H$133,2,FALSE))</f>
      </c>
      <c r="J80" s="580">
        <v>32</v>
      </c>
      <c r="K80" s="577">
        <f>IF(J80=0,"",VLOOKUP(J80,'[1]得点テーブル'!$B$6:$H$133,3,FALSE))</f>
        <v>15</v>
      </c>
      <c r="L80" s="581"/>
      <c r="M80" s="577">
        <f>IF(L80=0,"",VLOOKUP(L80,'[1]得点テーブル'!$B$6:$H$134,5,FALSE))</f>
      </c>
      <c r="N80" s="582"/>
      <c r="O80" s="577">
        <f>IF(N80=0,"",VLOOKUP(N80,'[1]得点テーブル'!$B$6:$H$133,6,FALSE))</f>
      </c>
      <c r="P80" s="576"/>
      <c r="Q80" s="577">
        <f>IF(P80=0,"",VLOOKUP(P80,'[2]得点テーブル'!$B$6:$H$133,7,0))</f>
      </c>
    </row>
    <row r="81" spans="1:17" ht="13.5">
      <c r="A81" s="573">
        <f>IF(E81=0,"",RANK(E81,$E$4:$E$288))</f>
        <v>70</v>
      </c>
      <c r="B81" s="574" t="str">
        <f>IF(E81=0,"",IF(A81=A80,"T",""))</f>
        <v>T</v>
      </c>
      <c r="C81" s="485" t="s">
        <v>465</v>
      </c>
      <c r="D81" s="575" t="s">
        <v>31</v>
      </c>
      <c r="E81" s="574">
        <f>IF(F81="",0,G81)+IF(H81="",0,I81)+IF(J81="",0,K81)+IF(L81="",0,M81)+IF(N81="",0,O81)+IF(P81="",0,Q81)</f>
        <v>15</v>
      </c>
      <c r="F81" s="585"/>
      <c r="G81" s="577">
        <f>IF(F81=0,"",VLOOKUP(F81,'[1]得点テーブル'!$B$6:$H$133,2,FALSE))</f>
      </c>
      <c r="H81" s="578"/>
      <c r="I81" s="579">
        <f>IF(H81=0,"",VLOOKUP(H81,'[1]得点テーブル'!$B$6:$H$133,2,FALSE))</f>
      </c>
      <c r="J81" s="580">
        <v>32</v>
      </c>
      <c r="K81" s="577">
        <f>IF(J81=0,"",VLOOKUP(J81,'[1]得点テーブル'!$B$6:$H$133,3,FALSE))</f>
        <v>15</v>
      </c>
      <c r="L81" s="581"/>
      <c r="M81" s="577">
        <f>IF(L81=0,"",VLOOKUP(L81,'[1]得点テーブル'!$B$6:$H$134,5,FALSE))</f>
      </c>
      <c r="N81" s="582"/>
      <c r="O81" s="577">
        <f>IF(N81=0,"",VLOOKUP(N81,'[1]得点テーブル'!$B$6:$H$133,6,FALSE))</f>
      </c>
      <c r="P81" s="576"/>
      <c r="Q81" s="577">
        <f>IF(P81=0,"",VLOOKUP(P81,'[2]得点テーブル'!$B$6:$H$133,7,0))</f>
      </c>
    </row>
    <row r="82" spans="1:17" ht="13.5">
      <c r="A82" s="573">
        <f>IF(E82=0,"",RANK(E82,$E$4:$E$288))</f>
        <v>70</v>
      </c>
      <c r="B82" s="574" t="str">
        <f>IF(E82=0,"",IF(A82=A81,"T",""))</f>
        <v>T</v>
      </c>
      <c r="C82" s="485" t="s">
        <v>291</v>
      </c>
      <c r="D82" s="583" t="s">
        <v>31</v>
      </c>
      <c r="E82" s="574">
        <f>IF(F82="",0,G82)+IF(H82="",0,I82)+IF(J82="",0,K82)+IF(L82="",0,M82)+IF(N82="",0,O82)+IF(P82="",0,Q82)</f>
        <v>15</v>
      </c>
      <c r="F82" s="585"/>
      <c r="G82" s="577">
        <f>IF(F82=0,"",VLOOKUP(F82,'[1]得点テーブル'!$B$6:$H$133,2,FALSE))</f>
      </c>
      <c r="H82" s="578"/>
      <c r="I82" s="579">
        <f>IF(H82=0,"",VLOOKUP(H82,'[1]得点テーブル'!$B$6:$H$133,2,FALSE))</f>
      </c>
      <c r="J82" s="580">
        <v>32</v>
      </c>
      <c r="K82" s="577">
        <f>IF(J82=0,"",VLOOKUP(J82,'[1]得点テーブル'!$B$6:$H$133,3,FALSE))</f>
        <v>15</v>
      </c>
      <c r="L82" s="581"/>
      <c r="M82" s="577">
        <f>IF(L82=0,"",VLOOKUP(L82,'[1]得点テーブル'!$B$6:$H$134,5,FALSE))</f>
      </c>
      <c r="N82" s="582"/>
      <c r="O82" s="577">
        <f>IF(N82=0,"",VLOOKUP(N82,'[1]得点テーブル'!$B$6:$H$133,6,FALSE))</f>
      </c>
      <c r="P82" s="576"/>
      <c r="Q82" s="577">
        <f>IF(P82=0,"",VLOOKUP(P82,'[2]得点テーブル'!$B$6:$H$133,7,0))</f>
      </c>
    </row>
    <row r="83" spans="1:17" ht="13.5">
      <c r="A83" s="573">
        <f>IF(E83=0,"",RANK(E83,$E$4:$E$288))</f>
        <v>78</v>
      </c>
      <c r="B83" s="574">
        <f>IF(E83=0,"",IF(A83=A82,"T",""))</f>
      </c>
      <c r="C83" s="485" t="s">
        <v>649</v>
      </c>
      <c r="D83" s="583" t="s">
        <v>371</v>
      </c>
      <c r="E83" s="574">
        <f>IF(F83="",0,G83)+IF(H83="",0,I83)+IF(J83="",0,K83)+IF(L83="",0,M83)+IF(N83="",0,O83)+IF(P83="",0,Q83)</f>
        <v>14</v>
      </c>
      <c r="F83" s="576">
        <v>64</v>
      </c>
      <c r="G83" s="577">
        <f>IF(F83=0,"",VLOOKUP(F83,'[1]得点テーブル'!$B$6:$H$133,2,FALSE))</f>
        <v>2</v>
      </c>
      <c r="H83" s="578">
        <v>4</v>
      </c>
      <c r="I83" s="579">
        <f>IF(H83=0,"",VLOOKUP(H83,'[1]得点テーブル'!$B$6:$H$133,2,FALSE))</f>
        <v>12</v>
      </c>
      <c r="J83" s="580"/>
      <c r="K83" s="577">
        <f>IF(J83=0,"",VLOOKUP(J83,'[1]得点テーブル'!$B$6:$H$133,3,FALSE))</f>
      </c>
      <c r="L83" s="581"/>
      <c r="M83" s="577">
        <f>IF(L83=0,"",VLOOKUP(L83,'[1]得点テーブル'!$B$6:$H$134,5,FALSE))</f>
      </c>
      <c r="N83" s="582"/>
      <c r="O83" s="577">
        <f>IF(N83=0,"",VLOOKUP(N83,'[1]得点テーブル'!$B$6:$H$133,6,FALSE))</f>
      </c>
      <c r="P83" s="576"/>
      <c r="Q83" s="577">
        <f>IF(P83=0,"",VLOOKUP(P83,'[2]得点テーブル'!$B$6:$H$133,7,0))</f>
      </c>
    </row>
    <row r="84" spans="1:19" ht="13.5">
      <c r="A84" s="573">
        <f>IF(E84=0,"",RANK(E84,$E$4:$E$288))</f>
        <v>78</v>
      </c>
      <c r="B84" s="574" t="str">
        <f>IF(E84=0,"",IF(A84=A83,"T",""))</f>
        <v>T</v>
      </c>
      <c r="C84" s="485" t="s">
        <v>619</v>
      </c>
      <c r="D84" s="583" t="s">
        <v>335</v>
      </c>
      <c r="E84" s="574">
        <f>IF(F84="",0,G84)+IF(H84="",0,I84)+IF(J84="",0,K84)+IF(L84="",0,M84)+IF(N84="",0,O84)+IF(P84="",0,Q84)</f>
        <v>14</v>
      </c>
      <c r="F84" s="576"/>
      <c r="G84" s="577">
        <f>IF(F84=0,"",VLOOKUP(F84,'[1]得点テーブル'!$B$6:$H$133,2,FALSE))</f>
      </c>
      <c r="H84" s="578">
        <v>32</v>
      </c>
      <c r="I84" s="579">
        <f>IF(H84=0,"",VLOOKUP(H84,'[1]得点テーブル'!$B$6:$H$133,2,FALSE))</f>
        <v>4</v>
      </c>
      <c r="J84" s="580">
        <v>64</v>
      </c>
      <c r="K84" s="577">
        <f>IF(J84=0,"",VLOOKUP(J84,'[1]得点テーブル'!$B$6:$H$133,3,FALSE))</f>
        <v>10</v>
      </c>
      <c r="L84" s="581"/>
      <c r="M84" s="577">
        <f>IF(L84=0,"",VLOOKUP(L84,'[1]得点テーブル'!$B$6:$H$134,5,FALSE))</f>
      </c>
      <c r="N84" s="582"/>
      <c r="O84" s="577">
        <f>IF(N84=0,"",VLOOKUP(N84,'[1]得点テーブル'!$B$6:$H$133,6,FALSE))</f>
      </c>
      <c r="P84" s="576"/>
      <c r="Q84" s="577">
        <f>IF(P84=0,"",VLOOKUP(P84,'[2]得点テーブル'!$B$6:$H$133,7,0))</f>
      </c>
      <c r="S84" s="2"/>
    </row>
    <row r="85" spans="1:19" ht="13.5">
      <c r="A85" s="573">
        <f>IF(E85=0,"",RANK(E85,$E$4:$E$288))</f>
        <v>80</v>
      </c>
      <c r="B85" s="574">
        <f>IF(E85=0,"",IF(A85=A84,"T",""))</f>
      </c>
      <c r="C85" s="485" t="s">
        <v>835</v>
      </c>
      <c r="D85" s="583" t="s">
        <v>640</v>
      </c>
      <c r="E85" s="574">
        <f>IF(F85="",0,G85)+IF(H85="",0,I85)+IF(J85="",0,K85)+IF(L85="",0,M85)+IF(N85="",0,O85)+IF(P85="",0,Q85)</f>
        <v>13</v>
      </c>
      <c r="F85" s="576"/>
      <c r="G85" s="577">
        <f>IF(F85=0,"",VLOOKUP(F85,'[1]得点テーブル'!$B$6:$H$133,2,FALSE))</f>
      </c>
      <c r="H85" s="578">
        <v>16</v>
      </c>
      <c r="I85" s="579">
        <f>IF(H85=0,"",VLOOKUP(H85,'[1]得点テーブル'!$B$6:$H$133,2,FALSE))</f>
        <v>6</v>
      </c>
      <c r="J85" s="580"/>
      <c r="K85" s="577">
        <f>IF(J85=0,"",VLOOKUP(J85,'[1]得点テーブル'!$B$6:$H$133,3,FALSE))</f>
      </c>
      <c r="L85" s="581"/>
      <c r="M85" s="577">
        <f>IF(L85=0,"",VLOOKUP(L85,'[1]得点テーブル'!$B$6:$H$134,5,FALSE))</f>
      </c>
      <c r="N85" s="582"/>
      <c r="O85" s="577">
        <f>IF(N85=0,"",VLOOKUP(N85,'[1]得点テーブル'!$B$6:$H$133,6,FALSE))</f>
      </c>
      <c r="P85" s="576">
        <v>128</v>
      </c>
      <c r="Q85" s="577">
        <f>IF(P85=0,"",VLOOKUP(P85,'[2]得点テーブル'!$B$6:$H$133,7,0))</f>
        <v>7</v>
      </c>
      <c r="S85" s="2"/>
    </row>
    <row r="86" spans="1:17" ht="13.5">
      <c r="A86" s="573">
        <f>IF(E86=0,"",RANK(E86,$E$4:$E$288))</f>
        <v>81</v>
      </c>
      <c r="B86" s="574">
        <f>IF(E86=0,"",IF(A86=A85,"T",""))</f>
      </c>
      <c r="C86" s="485" t="s">
        <v>549</v>
      </c>
      <c r="D86" s="575" t="s">
        <v>201</v>
      </c>
      <c r="E86" s="574">
        <f>IF(F86="",0,G86)+IF(H86="",0,I86)+IF(J86="",0,K86)+IF(L86="",0,M86)+IF(N86="",0,O86)+IF(P86="",0,Q86)</f>
        <v>12</v>
      </c>
      <c r="F86" s="576">
        <v>32</v>
      </c>
      <c r="G86" s="577">
        <f>IF(F86=0,"",VLOOKUP(F86,'[1]得点テーブル'!$B$6:$H$133,2,FALSE))</f>
        <v>4</v>
      </c>
      <c r="H86" s="578">
        <v>8</v>
      </c>
      <c r="I86" s="579">
        <f>IF(H86=0,"",VLOOKUP(H86,'[1]得点テーブル'!$B$6:$H$133,2,FALSE))</f>
        <v>8</v>
      </c>
      <c r="J86" s="580"/>
      <c r="K86" s="577">
        <f>IF(J86=0,"",VLOOKUP(J86,'[1]得点テーブル'!$B$6:$H$133,3,FALSE))</f>
      </c>
      <c r="L86" s="581"/>
      <c r="M86" s="577">
        <f>IF(L86=0,"",VLOOKUP(L86,'[1]得点テーブル'!$B$6:$H$134,5,FALSE))</f>
      </c>
      <c r="N86" s="582"/>
      <c r="O86" s="577">
        <f>IF(N86=0,"",VLOOKUP(N86,'[1]得点テーブル'!$B$6:$H$133,6,FALSE))</f>
      </c>
      <c r="P86" s="576"/>
      <c r="Q86" s="577">
        <f>IF(P86=0,"",VLOOKUP(P86,'[2]得点テーブル'!$B$6:$H$133,7,0))</f>
      </c>
    </row>
    <row r="87" spans="1:17" ht="13.5">
      <c r="A87" s="573">
        <f>IF(E87=0,"",RANK(E87,$E$4:$E$288))</f>
        <v>81</v>
      </c>
      <c r="B87" s="574" t="str">
        <f>IF(E87=0,"",IF(A87=A86,"T",""))</f>
        <v>T</v>
      </c>
      <c r="C87" s="485" t="s">
        <v>665</v>
      </c>
      <c r="D87" s="583" t="s">
        <v>247</v>
      </c>
      <c r="E87" s="574">
        <f>IF(F87="",0,G87)+IF(H87="",0,I87)+IF(J87="",0,K87)+IF(L87="",0,M87)+IF(N87="",0,O87)+IF(P87="",0,Q87)</f>
        <v>12</v>
      </c>
      <c r="F87" s="576">
        <v>32</v>
      </c>
      <c r="G87" s="577">
        <f>IF(F87=0,"",VLOOKUP(F87,'[1]得点テーブル'!$B$6:$H$133,2,FALSE))</f>
        <v>4</v>
      </c>
      <c r="H87" s="578">
        <v>8</v>
      </c>
      <c r="I87" s="579">
        <f>IF(H87=0,"",VLOOKUP(H87,'[1]得点テーブル'!$B$6:$H$133,2,FALSE))</f>
        <v>8</v>
      </c>
      <c r="J87" s="580"/>
      <c r="K87" s="577">
        <f>IF(J87=0,"",VLOOKUP(J87,'[1]得点テーブル'!$B$6:$H$133,3,FALSE))</f>
      </c>
      <c r="L87" s="581"/>
      <c r="M87" s="577">
        <f>IF(L87=0,"",VLOOKUP(L87,'[1]得点テーブル'!$B$6:$H$134,5,FALSE))</f>
      </c>
      <c r="N87" s="582"/>
      <c r="O87" s="577">
        <f>IF(N87=0,"",VLOOKUP(N87,'[1]得点テーブル'!$B$6:$H$133,6,FALSE))</f>
      </c>
      <c r="P87" s="576"/>
      <c r="Q87" s="577">
        <f>IF(P87=0,"",VLOOKUP(P87,'[2]得点テーブル'!$B$6:$H$133,7,0))</f>
      </c>
    </row>
    <row r="88" spans="1:17" ht="13.5">
      <c r="A88" s="573">
        <f>IF(E88=0,"",RANK(E88,$E$4:$E$288))</f>
        <v>81</v>
      </c>
      <c r="B88" s="574" t="str">
        <f>IF(E88=0,"",IF(A88=A87,"T",""))</f>
        <v>T</v>
      </c>
      <c r="C88" s="485" t="s">
        <v>266</v>
      </c>
      <c r="D88" s="583" t="s">
        <v>12</v>
      </c>
      <c r="E88" s="574">
        <f>IF(F88="",0,G88)+IF(H88="",0,I88)+IF(J88="",0,K88)+IF(L88="",0,M88)+IF(N88="",0,O88)+IF(P88="",0,Q88)</f>
        <v>12</v>
      </c>
      <c r="F88" s="576">
        <v>32</v>
      </c>
      <c r="G88" s="577">
        <f>IF(F88=0,"",VLOOKUP(F88,'[1]得点テーブル'!$B$6:$H$133,2,FALSE))</f>
        <v>4</v>
      </c>
      <c r="H88" s="578">
        <v>8</v>
      </c>
      <c r="I88" s="579">
        <f>IF(H88=0,"",VLOOKUP(H88,'[1]得点テーブル'!$B$6:$H$133,2,FALSE))</f>
        <v>8</v>
      </c>
      <c r="J88" s="592"/>
      <c r="K88" s="577">
        <f>IF(J88=0,"",VLOOKUP(J88,'[1]得点テーブル'!$B$6:$H$133,3,FALSE))</f>
      </c>
      <c r="L88" s="581"/>
      <c r="M88" s="577">
        <f>IF(L88=0,"",VLOOKUP(L88,'[1]得点テーブル'!$B$6:$H$134,5,FALSE))</f>
      </c>
      <c r="N88" s="582"/>
      <c r="O88" s="577">
        <f>IF(N88=0,"",VLOOKUP(N88,'[1]得点テーブル'!$B$6:$H$133,6,FALSE))</f>
      </c>
      <c r="P88" s="576"/>
      <c r="Q88" s="577">
        <f>IF(P88=0,"",VLOOKUP(P88,'[2]得点テーブル'!$B$6:$H$133,7,0))</f>
      </c>
    </row>
    <row r="89" spans="1:17" ht="13.5">
      <c r="A89" s="573">
        <f>IF(E89=0,"",RANK(E89,$E$4:$E$288))</f>
        <v>84</v>
      </c>
      <c r="B89" s="574">
        <f>IF(E89=0,"",IF(A89=A88,"T",""))</f>
      </c>
      <c r="C89" s="485" t="s">
        <v>621</v>
      </c>
      <c r="D89" s="583" t="s">
        <v>226</v>
      </c>
      <c r="E89" s="574">
        <f>IF(F89="",0,G89)+IF(H89="",0,I89)+IF(J89="",0,K89)+IF(L89="",0,M89)+IF(N89="",0,O89)+IF(P89="",0,Q89)</f>
        <v>11</v>
      </c>
      <c r="F89" s="576">
        <v>128</v>
      </c>
      <c r="G89" s="577">
        <f>IF(F89=0,"",VLOOKUP(F89,'[1]得点テーブル'!$B$6:$H$133,2,FALSE))</f>
        <v>1</v>
      </c>
      <c r="H89" s="578"/>
      <c r="I89" s="579">
        <f>IF(H89=0,"",VLOOKUP(H89,'[1]得点テーブル'!$B$6:$H$133,2,FALSE))</f>
      </c>
      <c r="J89" s="580">
        <v>64</v>
      </c>
      <c r="K89" s="577">
        <f>IF(J89=0,"",VLOOKUP(J89,'[1]得点テーブル'!$B$6:$H$133,3,FALSE))</f>
        <v>10</v>
      </c>
      <c r="L89" s="581"/>
      <c r="M89" s="577">
        <f>IF(L89=0,"",VLOOKUP(L89,'[1]得点テーブル'!$B$6:$H$134,5,FALSE))</f>
      </c>
      <c r="N89" s="582"/>
      <c r="O89" s="577">
        <f>IF(N89=0,"",VLOOKUP(N89,'[1]得点テーブル'!$B$6:$H$133,6,FALSE))</f>
      </c>
      <c r="P89" s="576"/>
      <c r="Q89" s="577">
        <f>IF(P89=0,"",VLOOKUP(P89,'[2]得点テーブル'!$B$6:$H$133,7,0))</f>
      </c>
    </row>
    <row r="90" spans="1:17" ht="13.5">
      <c r="A90" s="573">
        <f>IF(E90=0,"",RANK(E90,$E$4:$E$288))</f>
        <v>84</v>
      </c>
      <c r="B90" s="574" t="str">
        <f>IF(E90=0,"",IF(A90=A89,"T",""))</f>
        <v>T</v>
      </c>
      <c r="C90" s="485" t="s">
        <v>613</v>
      </c>
      <c r="D90" s="583" t="s">
        <v>207</v>
      </c>
      <c r="E90" s="574">
        <f>IF(F90="",0,G90)+IF(H90="",0,I90)+IF(J90="",0,K90)+IF(L90="",0,M90)+IF(N90="",0,O90)+IF(P90="",0,Q90)</f>
        <v>11</v>
      </c>
      <c r="F90" s="576"/>
      <c r="G90" s="577">
        <f>IF(F90=0,"",VLOOKUP(F90,'[1]得点テーブル'!$B$6:$H$133,2,FALSE))</f>
      </c>
      <c r="H90" s="578">
        <v>128</v>
      </c>
      <c r="I90" s="579">
        <f>IF(H90=0,"",VLOOKUP(H90,'[1]得点テーブル'!$B$6:$H$133,2,FALSE))</f>
        <v>1</v>
      </c>
      <c r="J90" s="580">
        <v>64</v>
      </c>
      <c r="K90" s="577">
        <f>IF(J90=0,"",VLOOKUP(J90,'[1]得点テーブル'!$B$6:$H$133,3,FALSE))</f>
        <v>10</v>
      </c>
      <c r="L90" s="581"/>
      <c r="M90" s="577">
        <f>IF(L90=0,"",VLOOKUP(L90,'[1]得点テーブル'!$B$6:$H$134,5,FALSE))</f>
      </c>
      <c r="N90" s="582"/>
      <c r="O90" s="577">
        <f>IF(N90=0,"",VLOOKUP(N90,'[1]得点テーブル'!$B$6:$H$133,6,FALSE))</f>
      </c>
      <c r="P90" s="576"/>
      <c r="Q90" s="577">
        <f>IF(P90=0,"",VLOOKUP(P90,'[2]得点テーブル'!$B$6:$H$133,7,0))</f>
      </c>
    </row>
    <row r="91" spans="1:17" ht="13.5">
      <c r="A91" s="573">
        <f>IF(E91=0,"",RANK(E91,$E$4:$E$288))</f>
        <v>84</v>
      </c>
      <c r="B91" s="574" t="str">
        <f>IF(E91=0,"",IF(A91=A90,"T",""))</f>
        <v>T</v>
      </c>
      <c r="C91" s="485" t="s">
        <v>620</v>
      </c>
      <c r="D91" s="583" t="s">
        <v>570</v>
      </c>
      <c r="E91" s="574">
        <f>IF(F91="",0,G91)+IF(H91="",0,I91)+IF(J91="",0,K91)+IF(L91="",0,M91)+IF(N91="",0,O91)+IF(P91="",0,Q91)</f>
        <v>11</v>
      </c>
      <c r="F91" s="576"/>
      <c r="G91" s="577">
        <f>IF(F91=0,"",VLOOKUP(F91,'[1]得点テーブル'!$B$6:$H$133,2,FALSE))</f>
      </c>
      <c r="H91" s="578">
        <v>128</v>
      </c>
      <c r="I91" s="579">
        <f>IF(H91=0,"",VLOOKUP(H91,'[1]得点テーブル'!$B$6:$H$133,2,FALSE))</f>
        <v>1</v>
      </c>
      <c r="J91" s="580">
        <v>64</v>
      </c>
      <c r="K91" s="577">
        <f>IF(J91=0,"",VLOOKUP(J91,'[1]得点テーブル'!$B$6:$H$133,3,FALSE))</f>
        <v>10</v>
      </c>
      <c r="L91" s="581"/>
      <c r="M91" s="577">
        <f>IF(L91=0,"",VLOOKUP(L91,'[1]得点テーブル'!$B$6:$H$134,5,FALSE))</f>
      </c>
      <c r="N91" s="582"/>
      <c r="O91" s="577">
        <f>IF(N91=0,"",VLOOKUP(N91,'[1]得点テーブル'!$B$6:$H$133,6,FALSE))</f>
      </c>
      <c r="P91" s="576"/>
      <c r="Q91" s="577">
        <f>IF(P91=0,"",VLOOKUP(P91,'[2]得点テーブル'!$B$6:$H$133,7,0))</f>
      </c>
    </row>
    <row r="92" spans="1:17" ht="13.5">
      <c r="A92" s="573">
        <f>IF(E92=0,"",RANK(E92,$E$4:$E$288))</f>
        <v>84</v>
      </c>
      <c r="B92" s="574" t="str">
        <f>IF(E92=0,"",IF(A92=A91,"T",""))</f>
        <v>T</v>
      </c>
      <c r="C92" s="485" t="s">
        <v>663</v>
      </c>
      <c r="D92" s="583" t="s">
        <v>21</v>
      </c>
      <c r="E92" s="574">
        <f>IF(F92="",0,G92)+IF(H92="",0,I92)+IF(J92="",0,K92)+IF(L92="",0,M92)+IF(N92="",0,O92)+IF(P92="",0,Q92)</f>
        <v>11</v>
      </c>
      <c r="F92" s="576">
        <v>32</v>
      </c>
      <c r="G92" s="577">
        <f>IF(F92=0,"",VLOOKUP(F92,'[1]得点テーブル'!$B$6:$H$133,2,FALSE))</f>
        <v>4</v>
      </c>
      <c r="H92" s="578"/>
      <c r="I92" s="579">
        <f>IF(H92=0,"",VLOOKUP(H92,'[1]得点テーブル'!$B$6:$H$133,2,FALSE))</f>
      </c>
      <c r="J92" s="580"/>
      <c r="K92" s="577">
        <f>IF(J92=0,"",VLOOKUP(J92,'[1]得点テーブル'!$B$6:$H$133,3,FALSE))</f>
      </c>
      <c r="L92" s="581"/>
      <c r="M92" s="577">
        <f>IF(L92=0,"",VLOOKUP(L92,'[1]得点テーブル'!$B$6:$H$134,5,FALSE))</f>
      </c>
      <c r="N92" s="582"/>
      <c r="O92" s="577">
        <f>IF(N92=0,"",VLOOKUP(N92,'[1]得点テーブル'!$B$6:$H$133,6,FALSE))</f>
      </c>
      <c r="P92" s="576">
        <v>128</v>
      </c>
      <c r="Q92" s="577">
        <f>IF(P92=0,"",VLOOKUP(P92,'[2]得点テーブル'!$B$6:$H$133,7,0))</f>
        <v>7</v>
      </c>
    </row>
    <row r="93" spans="1:17" ht="13.5">
      <c r="A93" s="573">
        <f>IF(E93=0,"",RANK(E93,$E$4:$E$288))</f>
        <v>88</v>
      </c>
      <c r="B93" s="574">
        <f>IF(E93=0,"",IF(A93=A92,"T",""))</f>
      </c>
      <c r="C93" s="485" t="s">
        <v>617</v>
      </c>
      <c r="D93" s="583" t="s">
        <v>570</v>
      </c>
      <c r="E93" s="574">
        <f>IF(F93="",0,G93)+IF(H93="",0,I93)+IF(J93="",0,K93)+IF(L93="",0,M93)+IF(N93="",0,O93)+IF(P93="",0,Q93)</f>
        <v>10</v>
      </c>
      <c r="F93" s="576"/>
      <c r="G93" s="577">
        <f>IF(F93=0,"",VLOOKUP(F93,'[1]得点テーブル'!$B$6:$H$133,2,FALSE))</f>
      </c>
      <c r="H93" s="578"/>
      <c r="I93" s="579">
        <f>IF(H93=0,"",VLOOKUP(H93,'[1]得点テーブル'!$B$6:$H$133,2,FALSE))</f>
      </c>
      <c r="J93" s="580">
        <v>64</v>
      </c>
      <c r="K93" s="577">
        <f>IF(J93=0,"",VLOOKUP(J93,'[1]得点テーブル'!$B$6:$H$133,3,FALSE))</f>
        <v>10</v>
      </c>
      <c r="L93" s="581"/>
      <c r="M93" s="577">
        <f>IF(L93=0,"",VLOOKUP(L93,'[1]得点テーブル'!$B$6:$H$134,5,FALSE))</f>
      </c>
      <c r="N93" s="582"/>
      <c r="O93" s="577">
        <f>IF(N93=0,"",VLOOKUP(N93,'[1]得点テーブル'!$B$6:$H$133,6,FALSE))</f>
      </c>
      <c r="P93" s="576"/>
      <c r="Q93" s="577">
        <f>IF(P93=0,"",VLOOKUP(P93,'[2]得点テーブル'!$B$6:$H$133,7,0))</f>
      </c>
    </row>
    <row r="94" spans="1:17" ht="13.5">
      <c r="A94" s="573">
        <f>IF(E94=0,"",RANK(E94,$E$4:$E$288))</f>
        <v>88</v>
      </c>
      <c r="B94" s="574" t="str">
        <f>IF(E94=0,"",IF(A94=A93,"T",""))</f>
        <v>T</v>
      </c>
      <c r="C94" s="485" t="s">
        <v>616</v>
      </c>
      <c r="D94" s="583" t="s">
        <v>570</v>
      </c>
      <c r="E94" s="574">
        <f>IF(F94="",0,G94)+IF(H94="",0,I94)+IF(J94="",0,K94)+IF(L94="",0,M94)+IF(N94="",0,O94)+IF(P94="",0,Q94)</f>
        <v>10</v>
      </c>
      <c r="F94" s="576"/>
      <c r="G94" s="577">
        <f>IF(F94=0,"",VLOOKUP(F94,'[1]得点テーブル'!$B$6:$H$133,2,FALSE))</f>
      </c>
      <c r="H94" s="578"/>
      <c r="I94" s="579">
        <f>IF(H94=0,"",VLOOKUP(H94,'[1]得点テーブル'!$B$6:$H$133,2,FALSE))</f>
      </c>
      <c r="J94" s="580">
        <v>64</v>
      </c>
      <c r="K94" s="577">
        <f>IF(J94=0,"",VLOOKUP(J94,'[1]得点テーブル'!$B$6:$H$133,3,FALSE))</f>
        <v>10</v>
      </c>
      <c r="L94" s="581"/>
      <c r="M94" s="577">
        <f>IF(L94=0,"",VLOOKUP(L94,'[1]得点テーブル'!$B$6:$H$134,5,FALSE))</f>
      </c>
      <c r="N94" s="582"/>
      <c r="O94" s="577">
        <f>IF(N94=0,"",VLOOKUP(N94,'[1]得点テーブル'!$B$6:$H$133,6,FALSE))</f>
      </c>
      <c r="P94" s="576"/>
      <c r="Q94" s="577">
        <f>IF(P94=0,"",VLOOKUP(P94,'[2]得点テーブル'!$B$6:$H$133,7,0))</f>
      </c>
    </row>
    <row r="95" spans="1:17" ht="13.5">
      <c r="A95" s="573">
        <f>IF(E95=0,"",RANK(E95,$E$4:$E$288))</f>
        <v>88</v>
      </c>
      <c r="B95" s="574" t="str">
        <f>IF(E95=0,"",IF(A95=A94,"T",""))</f>
        <v>T</v>
      </c>
      <c r="C95" s="485" t="s">
        <v>615</v>
      </c>
      <c r="D95" s="583" t="s">
        <v>570</v>
      </c>
      <c r="E95" s="574">
        <f>IF(F95="",0,G95)+IF(H95="",0,I95)+IF(J95="",0,K95)+IF(L95="",0,M95)+IF(N95="",0,O95)+IF(P95="",0,Q95)</f>
        <v>10</v>
      </c>
      <c r="F95" s="576"/>
      <c r="G95" s="577">
        <f>IF(F95=0,"",VLOOKUP(F95,'[1]得点テーブル'!$B$6:$H$133,2,FALSE))</f>
      </c>
      <c r="H95" s="578"/>
      <c r="I95" s="579">
        <f>IF(H95=0,"",VLOOKUP(H95,'[1]得点テーブル'!$B$6:$H$133,2,FALSE))</f>
      </c>
      <c r="J95" s="580">
        <v>64</v>
      </c>
      <c r="K95" s="577">
        <f>IF(J95=0,"",VLOOKUP(J95,'[1]得点テーブル'!$B$6:$H$133,3,FALSE))</f>
        <v>10</v>
      </c>
      <c r="L95" s="581"/>
      <c r="M95" s="577">
        <f>IF(L95=0,"",VLOOKUP(L95,'[1]得点テーブル'!$B$6:$H$134,5,FALSE))</f>
      </c>
      <c r="N95" s="582"/>
      <c r="O95" s="577">
        <f>IF(N95=0,"",VLOOKUP(N95,'[1]得点テーブル'!$B$6:$H$133,6,FALSE))</f>
      </c>
      <c r="P95" s="576"/>
      <c r="Q95" s="577">
        <f>IF(P95=0,"",VLOOKUP(P95,'[2]得点テーブル'!$B$6:$H$133,7,0))</f>
      </c>
    </row>
    <row r="96" spans="1:17" ht="13.5">
      <c r="A96" s="573">
        <f>IF(E96=0,"",RANK(E96,$E$4:$E$288))</f>
        <v>88</v>
      </c>
      <c r="B96" s="574" t="str">
        <f>IF(E96=0,"",IF(A96=A95,"T",""))</f>
        <v>T</v>
      </c>
      <c r="C96" s="485" t="s">
        <v>472</v>
      </c>
      <c r="D96" s="583" t="s">
        <v>31</v>
      </c>
      <c r="E96" s="574">
        <f>IF(F96="",0,G96)+IF(H96="",0,I96)+IF(J96="",0,K96)+IF(L96="",0,M96)+IF(N96="",0,O96)+IF(P96="",0,Q96)</f>
        <v>10</v>
      </c>
      <c r="F96" s="576"/>
      <c r="G96" s="577">
        <f>IF(F96=0,"",VLOOKUP(F96,'[1]得点テーブル'!$B$6:$H$133,2,FALSE))</f>
      </c>
      <c r="H96" s="578"/>
      <c r="I96" s="579">
        <f>IF(H96=0,"",VLOOKUP(H96,'[1]得点テーブル'!$B$6:$H$133,2,FALSE))</f>
      </c>
      <c r="J96" s="580">
        <v>64</v>
      </c>
      <c r="K96" s="577">
        <f>IF(J96=0,"",VLOOKUP(J96,'[1]得点テーブル'!$B$6:$H$133,3,FALSE))</f>
        <v>10</v>
      </c>
      <c r="L96" s="581"/>
      <c r="M96" s="577">
        <f>IF(L96=0,"",VLOOKUP(L96,'[1]得点テーブル'!$B$6:$H$134,5,FALSE))</f>
      </c>
      <c r="N96" s="582"/>
      <c r="O96" s="577">
        <f>IF(N96=0,"",VLOOKUP(N96,'[1]得点テーブル'!$B$6:$H$133,6,FALSE))</f>
      </c>
      <c r="P96" s="576"/>
      <c r="Q96" s="577">
        <f>IF(P96=0,"",VLOOKUP(P96,'[2]得点テーブル'!$B$6:$H$133,7,0))</f>
      </c>
    </row>
    <row r="97" spans="1:19" ht="13.5">
      <c r="A97" s="573">
        <f>IF(E97=0,"",RANK(E97,$E$4:$E$288))</f>
        <v>92</v>
      </c>
      <c r="B97" s="574">
        <f>IF(E97=0,"",IF(A97=A96,"T",""))</f>
      </c>
      <c r="C97" s="485" t="s">
        <v>840</v>
      </c>
      <c r="D97" s="583" t="s">
        <v>570</v>
      </c>
      <c r="E97" s="574">
        <f>IF(F97="",0,G97)+IF(H97="",0,I97)+IF(J97="",0,K97)+IF(L97="",0,M97)+IF(N97="",0,O97)+IF(P97="",0,Q97)</f>
        <v>9</v>
      </c>
      <c r="F97" s="576"/>
      <c r="G97" s="577">
        <f>IF(F97=0,"",VLOOKUP(F97,'[1]得点テーブル'!$B$6:$H$133,2,FALSE))</f>
      </c>
      <c r="H97" s="578">
        <v>64</v>
      </c>
      <c r="I97" s="579">
        <f>IF(H97=0,"",VLOOKUP(H97,'[1]得点テーブル'!$B$6:$H$133,2,FALSE))</f>
        <v>2</v>
      </c>
      <c r="J97" s="580"/>
      <c r="K97" s="577">
        <f>IF(J97=0,"",VLOOKUP(J97,'[1]得点テーブル'!$B$6:$H$133,3,FALSE))</f>
      </c>
      <c r="L97" s="581"/>
      <c r="M97" s="577">
        <f>IF(L97=0,"",VLOOKUP(L97,'[1]得点テーブル'!$B$6:$H$134,5,FALSE))</f>
      </c>
      <c r="N97" s="582"/>
      <c r="O97" s="577">
        <f>IF(N97=0,"",VLOOKUP(N97,'[1]得点テーブル'!$B$6:$H$133,6,FALSE))</f>
      </c>
      <c r="P97" s="576">
        <v>128</v>
      </c>
      <c r="Q97" s="577">
        <f>IF(P97=0,"",VLOOKUP(P97,'[2]得点テーブル'!$B$6:$H$133,7,0))</f>
        <v>7</v>
      </c>
      <c r="S97" s="2"/>
    </row>
    <row r="98" spans="1:17" ht="13.5">
      <c r="A98" s="573">
        <f>IF(E98=0,"",RANK(E98,$E$4:$E$288))</f>
        <v>93</v>
      </c>
      <c r="B98" s="574">
        <f>IF(E98=0,"",IF(A98=A97,"T",""))</f>
      </c>
      <c r="C98" s="485" t="s">
        <v>205</v>
      </c>
      <c r="D98" s="583" t="s">
        <v>7</v>
      </c>
      <c r="E98" s="574">
        <f>IF(F98="",0,G98)+IF(H98="",0,I98)+IF(J98="",0,K98)+IF(L98="",0,M98)+IF(N98="",0,O98)+IF(P98="",0,Q98)</f>
        <v>8</v>
      </c>
      <c r="F98" s="576">
        <v>32</v>
      </c>
      <c r="G98" s="577">
        <f>IF(F98=0,"",VLOOKUP(F98,'[1]得点テーブル'!$B$6:$H$133,2,FALSE))</f>
        <v>4</v>
      </c>
      <c r="H98" s="578">
        <v>32</v>
      </c>
      <c r="I98" s="579">
        <f>IF(H98=0,"",VLOOKUP(H98,'[1]得点テーブル'!$B$6:$H$133,2,FALSE))</f>
        <v>4</v>
      </c>
      <c r="J98" s="588"/>
      <c r="K98" s="577">
        <f>IF(J98=0,"",VLOOKUP(J98,'[1]得点テーブル'!$B$6:$H$133,3,FALSE))</f>
      </c>
      <c r="L98" s="581"/>
      <c r="M98" s="577">
        <f>IF(L98=0,"",VLOOKUP(L98,'[1]得点テーブル'!$B$6:$H$134,5,FALSE))</f>
      </c>
      <c r="N98" s="582"/>
      <c r="O98" s="577">
        <f>IF(N98=0,"",VLOOKUP(N98,'[1]得点テーブル'!$B$6:$H$133,6,FALSE))</f>
      </c>
      <c r="P98" s="576"/>
      <c r="Q98" s="577">
        <f>IF(P98=0,"",VLOOKUP(P98,'[2]得点テーブル'!$B$6:$H$133,7,0))</f>
      </c>
    </row>
    <row r="99" spans="1:17" ht="13.5">
      <c r="A99" s="573">
        <f>IF(E99=0,"",RANK(E99,$E$4:$E$288))</f>
        <v>93</v>
      </c>
      <c r="B99" s="574" t="str">
        <f>IF(E99=0,"",IF(A99=A98,"T",""))</f>
        <v>T</v>
      </c>
      <c r="C99" s="485" t="s">
        <v>327</v>
      </c>
      <c r="D99" s="575" t="s">
        <v>286</v>
      </c>
      <c r="E99" s="574">
        <f>IF(F99="",0,G99)+IF(H99="",0,I99)+IF(J99="",0,K99)+IF(L99="",0,M99)+IF(N99="",0,O99)+IF(P99="",0,Q99)</f>
        <v>8</v>
      </c>
      <c r="F99" s="576">
        <v>16</v>
      </c>
      <c r="G99" s="577">
        <f>IF(F99=0,"",VLOOKUP(F99,'[1]得点テーブル'!$B$6:$H$133,2,FALSE))</f>
        <v>6</v>
      </c>
      <c r="H99" s="578">
        <v>64</v>
      </c>
      <c r="I99" s="579">
        <f>IF(H99=0,"",VLOOKUP(H99,'[1]得点テーブル'!$B$6:$H$133,2,FALSE))</f>
        <v>2</v>
      </c>
      <c r="J99" s="588"/>
      <c r="K99" s="577">
        <f>IF(J99=0,"",VLOOKUP(J99,'[1]得点テーブル'!$B$6:$H$133,3,FALSE))</f>
      </c>
      <c r="L99" s="581"/>
      <c r="M99" s="577">
        <f>IF(L99=0,"",VLOOKUP(L99,'[1]得点テーブル'!$B$6:$H$134,5,FALSE))</f>
      </c>
      <c r="N99" s="582"/>
      <c r="O99" s="577">
        <f>IF(N99=0,"",VLOOKUP(N99,'[1]得点テーブル'!$B$6:$H$133,6,FALSE))</f>
      </c>
      <c r="P99" s="576"/>
      <c r="Q99" s="577">
        <f>IF(P99=0,"",VLOOKUP(P99,'[2]得点テーブル'!$B$6:$H$133,7,0))</f>
      </c>
    </row>
    <row r="100" spans="1:17" ht="13.5">
      <c r="A100" s="573">
        <f>IF(E100=0,"",RANK(E100,$E$4:$E$288))</f>
        <v>93</v>
      </c>
      <c r="B100" s="574" t="str">
        <f>IF(E100=0,"",IF(A100=A99,"T",""))</f>
        <v>T</v>
      </c>
      <c r="C100" s="485" t="s">
        <v>278</v>
      </c>
      <c r="D100" s="575" t="s">
        <v>215</v>
      </c>
      <c r="E100" s="574">
        <f>IF(F100="",0,G100)+IF(H100="",0,I100)+IF(J100="",0,K100)+IF(L100="",0,M100)+IF(N100="",0,O100)+IF(P100="",0,Q100)</f>
        <v>8</v>
      </c>
      <c r="F100" s="576">
        <v>32</v>
      </c>
      <c r="G100" s="577">
        <f>IF(F100=0,"",VLOOKUP(F100,'[1]得点テーブル'!$B$6:$H$133,2,FALSE))</f>
        <v>4</v>
      </c>
      <c r="H100" s="578">
        <v>32</v>
      </c>
      <c r="I100" s="579">
        <f>IF(H100=0,"",VLOOKUP(H100,'[1]得点テーブル'!$B$6:$H$133,2,FALSE))</f>
        <v>4</v>
      </c>
      <c r="J100" s="592"/>
      <c r="K100" s="577">
        <f>IF(J100=0,"",VLOOKUP(J100,'[1]得点テーブル'!$B$6:$H$133,3,FALSE))</f>
      </c>
      <c r="L100" s="581"/>
      <c r="M100" s="577">
        <f>IF(L100=0,"",VLOOKUP(L100,'[1]得点テーブル'!$B$6:$H$134,5,FALSE))</f>
      </c>
      <c r="N100" s="582"/>
      <c r="O100" s="577">
        <f>IF(N100=0,"",VLOOKUP(N100,'[1]得点テーブル'!$B$6:$H$133,6,FALSE))</f>
      </c>
      <c r="P100" s="576"/>
      <c r="Q100" s="577">
        <f>IF(P100=0,"",VLOOKUP(P100,'[2]得点テーブル'!$B$6:$H$133,7,0))</f>
      </c>
    </row>
    <row r="101" spans="1:17" ht="13.5">
      <c r="A101" s="573">
        <f>IF(E101=0,"",RANK(E101,$E$4:$E$288))</f>
        <v>93</v>
      </c>
      <c r="B101" s="574" t="str">
        <f>IF(E101=0,"",IF(A101=A100,"T",""))</f>
        <v>T</v>
      </c>
      <c r="C101" s="485" t="s">
        <v>644</v>
      </c>
      <c r="D101" s="583" t="s">
        <v>202</v>
      </c>
      <c r="E101" s="574">
        <f>IF(F101="",0,G101)+IF(H101="",0,I101)+IF(J101="",0,K101)+IF(L101="",0,M101)+IF(N101="",0,O101)+IF(P101="",0,Q101)</f>
        <v>8</v>
      </c>
      <c r="F101" s="576">
        <v>8</v>
      </c>
      <c r="G101" s="577">
        <f>IF(F101=0,"",VLOOKUP(F101,'[1]得点テーブル'!$B$6:$H$133,2,FALSE))</f>
        <v>8</v>
      </c>
      <c r="H101" s="578"/>
      <c r="I101" s="579">
        <f>IF(H101=0,"",VLOOKUP(H101,'[1]得点テーブル'!$B$6:$H$133,2,FALSE))</f>
      </c>
      <c r="J101" s="580"/>
      <c r="K101" s="577">
        <f>IF(J101=0,"",VLOOKUP(J101,'[1]得点テーブル'!$B$6:$H$133,3,FALSE))</f>
      </c>
      <c r="L101" s="581"/>
      <c r="M101" s="577">
        <f>IF(L101=0,"",VLOOKUP(L101,'[1]得点テーブル'!$B$6:$H$134,5,FALSE))</f>
      </c>
      <c r="N101" s="582"/>
      <c r="O101" s="577">
        <f>IF(N101=0,"",VLOOKUP(N101,'[1]得点テーブル'!$B$6:$H$133,6,FALSE))</f>
      </c>
      <c r="P101" s="576"/>
      <c r="Q101" s="577">
        <f>IF(P101=0,"",VLOOKUP(P101,'[2]得点テーブル'!$B$6:$H$133,7,0))</f>
      </c>
    </row>
    <row r="102" spans="1:17" ht="13.5">
      <c r="A102" s="573">
        <f>IF(E102=0,"",RANK(E102,$E$4:$E$288))</f>
        <v>93</v>
      </c>
      <c r="B102" s="574" t="str">
        <f>IF(E102=0,"",IF(A102=A101,"T",""))</f>
        <v>T</v>
      </c>
      <c r="C102" s="485" t="s">
        <v>658</v>
      </c>
      <c r="D102" s="583" t="s">
        <v>206</v>
      </c>
      <c r="E102" s="574">
        <f>IF(F102="",0,G102)+IF(H102="",0,I102)+IF(J102="",0,K102)+IF(L102="",0,M102)+IF(N102="",0,O102)+IF(P102="",0,Q102)</f>
        <v>8</v>
      </c>
      <c r="F102" s="576">
        <v>8</v>
      </c>
      <c r="G102" s="577">
        <f>IF(F102=0,"",VLOOKUP(F102,'[1]得点テーブル'!$B$6:$H$133,2,FALSE))</f>
        <v>8</v>
      </c>
      <c r="H102" s="578"/>
      <c r="I102" s="579">
        <f>IF(H102=0,"",VLOOKUP(H102,'[1]得点テーブル'!$B$6:$H$133,2,FALSE))</f>
      </c>
      <c r="J102" s="580"/>
      <c r="K102" s="577">
        <f>IF(J102=0,"",VLOOKUP(J102,'[1]得点テーブル'!$B$6:$H$133,3,FALSE))</f>
      </c>
      <c r="L102" s="581"/>
      <c r="M102" s="577">
        <f>IF(L102=0,"",VLOOKUP(L102,'[1]得点テーブル'!$B$6:$H$134,5,FALSE))</f>
      </c>
      <c r="N102" s="582"/>
      <c r="O102" s="577">
        <f>IF(N102=0,"",VLOOKUP(N102,'[1]得点テーブル'!$B$6:$H$133,6,FALSE))</f>
      </c>
      <c r="P102" s="576"/>
      <c r="Q102" s="577">
        <f>IF(P102=0,"",VLOOKUP(P102,'[2]得点テーブル'!$B$6:$H$133,7,0))</f>
      </c>
    </row>
    <row r="103" spans="1:19" ht="13.5">
      <c r="A103" s="573">
        <f>IF(E103=0,"",RANK(E103,$E$4:$E$288))</f>
        <v>93</v>
      </c>
      <c r="B103" s="574" t="str">
        <f>IF(E103=0,"",IF(A103=A102,"T",""))</f>
        <v>T</v>
      </c>
      <c r="C103" s="485" t="s">
        <v>851</v>
      </c>
      <c r="D103" s="583" t="s">
        <v>768</v>
      </c>
      <c r="E103" s="574">
        <f>IF(F103="",0,G103)+IF(H103="",0,I103)+IF(J103="",0,K103)+IF(L103="",0,M103)+IF(N103="",0,O103)+IF(P103="",0,Q103)</f>
        <v>8</v>
      </c>
      <c r="F103" s="576"/>
      <c r="G103" s="577">
        <f>IF(F103=0,"",VLOOKUP(F103,'[1]得点テーブル'!$B$6:$H$133,2,FALSE))</f>
      </c>
      <c r="H103" s="578">
        <v>128</v>
      </c>
      <c r="I103" s="579">
        <f>IF(H103=0,"",VLOOKUP(H103,'[1]得点テーブル'!$B$6:$H$133,2,FALSE))</f>
        <v>1</v>
      </c>
      <c r="J103" s="580"/>
      <c r="K103" s="577">
        <f>IF(J103=0,"",VLOOKUP(J103,'[1]得点テーブル'!$B$6:$H$133,3,FALSE))</f>
      </c>
      <c r="L103" s="581"/>
      <c r="M103" s="577">
        <f>IF(L103=0,"",VLOOKUP(L103,'[1]得点テーブル'!$B$6:$H$134,5,FALSE))</f>
      </c>
      <c r="N103" s="582"/>
      <c r="O103" s="577">
        <f>IF(N103=0,"",VLOOKUP(N103,'[1]得点テーブル'!$B$6:$H$133,6,FALSE))</f>
      </c>
      <c r="P103" s="576">
        <v>128</v>
      </c>
      <c r="Q103" s="577">
        <f>IF(P103=0,"",VLOOKUP(P103,'[2]得点テーブル'!$B$6:$H$133,7,0))</f>
        <v>7</v>
      </c>
      <c r="S103" s="2"/>
    </row>
    <row r="104" spans="1:19" ht="13.5">
      <c r="A104" s="573">
        <f>IF(E104=0,"",RANK(E104,$E$4:$E$288))</f>
        <v>93</v>
      </c>
      <c r="B104" s="574" t="str">
        <f>IF(E104=0,"",IF(A104=A103,"T",""))</f>
        <v>T</v>
      </c>
      <c r="C104" s="485" t="s">
        <v>859</v>
      </c>
      <c r="D104" s="583" t="s">
        <v>570</v>
      </c>
      <c r="E104" s="574">
        <f>IF(F104="",0,G104)+IF(H104="",0,I104)+IF(J104="",0,K104)+IF(L104="",0,M104)+IF(N104="",0,O104)+IF(P104="",0,Q104)</f>
        <v>8</v>
      </c>
      <c r="F104" s="576"/>
      <c r="G104" s="577">
        <f>IF(F104=0,"",VLOOKUP(F104,'[1]得点テーブル'!$B$6:$H$133,2,FALSE))</f>
      </c>
      <c r="H104" s="578">
        <v>128</v>
      </c>
      <c r="I104" s="579">
        <f>IF(H104=0,"",VLOOKUP(H104,'[1]得点テーブル'!$B$6:$H$133,2,FALSE))</f>
        <v>1</v>
      </c>
      <c r="J104" s="580"/>
      <c r="K104" s="577">
        <f>IF(J104=0,"",VLOOKUP(J104,'[1]得点テーブル'!$B$6:$H$133,3,FALSE))</f>
      </c>
      <c r="L104" s="581"/>
      <c r="M104" s="577">
        <f>IF(L104=0,"",VLOOKUP(L104,'[1]得点テーブル'!$B$6:$H$134,5,FALSE))</f>
      </c>
      <c r="N104" s="582"/>
      <c r="O104" s="577">
        <f>IF(N104=0,"",VLOOKUP(N104,'[1]得点テーブル'!$B$6:$H$133,6,FALSE))</f>
      </c>
      <c r="P104" s="576">
        <v>128</v>
      </c>
      <c r="Q104" s="577">
        <f>IF(P104=0,"",VLOOKUP(P104,'[2]得点テーブル'!$B$6:$H$133,7,0))</f>
        <v>7</v>
      </c>
      <c r="S104" s="2"/>
    </row>
    <row r="105" spans="1:19" ht="13.5">
      <c r="A105" s="573">
        <f>IF(E105=0,"",RANK(E105,$E$4:$E$288))</f>
        <v>93</v>
      </c>
      <c r="B105" s="574" t="str">
        <f>IF(E105=0,"",IF(A105=A104,"T",""))</f>
        <v>T</v>
      </c>
      <c r="C105" s="485" t="s">
        <v>864</v>
      </c>
      <c r="D105" s="583" t="s">
        <v>570</v>
      </c>
      <c r="E105" s="574">
        <f>IF(F105="",0,G105)+IF(H105="",0,I105)+IF(J105="",0,K105)+IF(L105="",0,M105)+IF(N105="",0,O105)+IF(P105="",0,Q105)</f>
        <v>8</v>
      </c>
      <c r="F105" s="576"/>
      <c r="G105" s="577">
        <f>IF(F105=0,"",VLOOKUP(F105,'[1]得点テーブル'!$B$6:$H$133,2,FALSE))</f>
      </c>
      <c r="H105" s="578">
        <v>128</v>
      </c>
      <c r="I105" s="579">
        <f>IF(H105=0,"",VLOOKUP(H105,'[1]得点テーブル'!$B$6:$H$133,2,FALSE))</f>
        <v>1</v>
      </c>
      <c r="J105" s="580"/>
      <c r="K105" s="577">
        <f>IF(J105=0,"",VLOOKUP(J105,'[1]得点テーブル'!$B$6:$H$133,3,FALSE))</f>
      </c>
      <c r="L105" s="581"/>
      <c r="M105" s="577">
        <f>IF(L105=0,"",VLOOKUP(L105,'[1]得点テーブル'!$B$6:$H$134,5,FALSE))</f>
      </c>
      <c r="N105" s="582"/>
      <c r="O105" s="577">
        <f>IF(N105=0,"",VLOOKUP(N105,'[1]得点テーブル'!$B$6:$H$133,6,FALSE))</f>
      </c>
      <c r="P105" s="576">
        <v>128</v>
      </c>
      <c r="Q105" s="577">
        <f>IF(P105=0,"",VLOOKUP(P105,'[2]得点テーブル'!$B$6:$H$133,7,0))</f>
        <v>7</v>
      </c>
      <c r="S105" s="2"/>
    </row>
    <row r="106" spans="1:19" ht="13.5">
      <c r="A106" s="573">
        <f>IF(E106=0,"",RANK(E106,$E$4:$E$288))</f>
        <v>101</v>
      </c>
      <c r="B106" s="574">
        <f>IF(E106=0,"",IF(A106=A105,"T",""))</f>
      </c>
      <c r="C106" s="485" t="s">
        <v>1037</v>
      </c>
      <c r="D106" s="583" t="s">
        <v>768</v>
      </c>
      <c r="E106" s="574">
        <f>IF(F106="",0,G106)+IF(H106="",0,I106)+IF(J106="",0,K106)+IF(L106="",0,M106)+IF(N106="",0,O106)+IF(P106="",0,Q106)</f>
        <v>7</v>
      </c>
      <c r="F106" s="576"/>
      <c r="G106" s="577">
        <f>IF(F106=0,"",VLOOKUP(F106,'[1]得点テーブル'!$B$6:$H$133,2,FALSE))</f>
      </c>
      <c r="H106" s="578"/>
      <c r="I106" s="579">
        <f>IF(H106=0,"",VLOOKUP(H106,'[1]得点テーブル'!$B$6:$H$133,2,FALSE))</f>
      </c>
      <c r="J106" s="580"/>
      <c r="K106" s="577">
        <f>IF(J106=0,"",VLOOKUP(J106,'[1]得点テーブル'!$B$6:$H$133,3,FALSE))</f>
      </c>
      <c r="L106" s="581"/>
      <c r="M106" s="577">
        <f>IF(L106=0,"",VLOOKUP(L106,'[1]得点テーブル'!$B$6:$H$134,5,FALSE))</f>
      </c>
      <c r="N106" s="582"/>
      <c r="O106" s="577">
        <f>IF(N106=0,"",VLOOKUP(N106,'[1]得点テーブル'!$B$6:$H$133,6,FALSE))</f>
      </c>
      <c r="P106" s="576">
        <v>128</v>
      </c>
      <c r="Q106" s="577">
        <f>IF(P106=0,"",VLOOKUP(P106,'[2]得点テーブル'!$B$6:$H$133,7,0))</f>
        <v>7</v>
      </c>
      <c r="S106" s="2"/>
    </row>
    <row r="107" spans="1:17" ht="13.5">
      <c r="A107" s="573">
        <f>IF(E107=0,"",RANK(E107,$E$4:$E$288))</f>
        <v>101</v>
      </c>
      <c r="B107" s="574" t="str">
        <f>IF(E107=0,"",IF(A107=A106,"T",""))</f>
        <v>T</v>
      </c>
      <c r="C107" s="485" t="s">
        <v>314</v>
      </c>
      <c r="D107" s="575" t="s">
        <v>208</v>
      </c>
      <c r="E107" s="574">
        <f>IF(F107="",0,G107)+IF(H107="",0,I107)+IF(J107="",0,K107)+IF(L107="",0,M107)+IF(N107="",0,O107)+IF(P107="",0,Q107)</f>
        <v>7</v>
      </c>
      <c r="F107" s="585"/>
      <c r="G107" s="577">
        <f>IF(F107=0,"",VLOOKUP(F107,'[1]得点テーブル'!$B$6:$H$133,2,FALSE))</f>
      </c>
      <c r="H107" s="578"/>
      <c r="I107" s="579">
        <f>IF(H107=0,"",VLOOKUP(H107,'[1]得点テーブル'!$B$6:$H$133,2,FALSE))</f>
      </c>
      <c r="J107" s="580"/>
      <c r="K107" s="577">
        <f>IF(J107=0,"",VLOOKUP(J107,'[1]得点テーブル'!$B$6:$H$133,3,FALSE))</f>
      </c>
      <c r="L107" s="576"/>
      <c r="M107" s="577">
        <f>IF(L107=0,"",VLOOKUP(L107,'[1]得点テーブル'!$B$6:$H$134,5,FALSE))</f>
      </c>
      <c r="N107" s="582"/>
      <c r="O107" s="577">
        <f>IF(N107=0,"",VLOOKUP(N107,'[1]得点テーブル'!$B$6:$H$133,6,FALSE))</f>
      </c>
      <c r="P107" s="576">
        <v>128</v>
      </c>
      <c r="Q107" s="577">
        <f>IF(P107=0,"",VLOOKUP(P107,'[2]得点テーブル'!$B$6:$H$133,7,0))</f>
        <v>7</v>
      </c>
    </row>
    <row r="108" spans="1:19" ht="13.5">
      <c r="A108" s="573">
        <f>IF(E108=0,"",RANK(E108,$E$4:$E$288))</f>
        <v>101</v>
      </c>
      <c r="B108" s="574" t="str">
        <f>IF(E108=0,"",IF(A108=A107,"T",""))</f>
        <v>T</v>
      </c>
      <c r="C108" s="485" t="s">
        <v>1033</v>
      </c>
      <c r="D108" s="583" t="s">
        <v>208</v>
      </c>
      <c r="E108" s="574">
        <f>IF(F108="",0,G108)+IF(H108="",0,I108)+IF(J108="",0,K108)+IF(L108="",0,M108)+IF(N108="",0,O108)+IF(P108="",0,Q108)</f>
        <v>7</v>
      </c>
      <c r="F108" s="576"/>
      <c r="G108" s="577">
        <f>IF(F108=0,"",VLOOKUP(F108,'[1]得点テーブル'!$B$6:$H$133,2,FALSE))</f>
      </c>
      <c r="H108" s="578"/>
      <c r="I108" s="579">
        <f>IF(H108=0,"",VLOOKUP(H108,'[1]得点テーブル'!$B$6:$H$133,2,FALSE))</f>
      </c>
      <c r="J108" s="580"/>
      <c r="K108" s="577">
        <f>IF(J108=0,"",VLOOKUP(J108,'[1]得点テーブル'!$B$6:$H$133,3,FALSE))</f>
      </c>
      <c r="L108" s="581"/>
      <c r="M108" s="577">
        <f>IF(L108=0,"",VLOOKUP(L108,'[1]得点テーブル'!$B$6:$H$134,5,FALSE))</f>
      </c>
      <c r="N108" s="582"/>
      <c r="O108" s="577">
        <f>IF(N108=0,"",VLOOKUP(N108,'[1]得点テーブル'!$B$6:$H$133,6,FALSE))</f>
      </c>
      <c r="P108" s="576">
        <v>128</v>
      </c>
      <c r="Q108" s="577">
        <f>IF(P108=0,"",VLOOKUP(P108,'[2]得点テーブル'!$B$6:$H$133,7,0))</f>
        <v>7</v>
      </c>
      <c r="S108" s="2"/>
    </row>
    <row r="109" spans="1:19" ht="13.5">
      <c r="A109" s="573">
        <f>IF(E109=0,"",RANK(E109,$E$4:$E$288))</f>
        <v>101</v>
      </c>
      <c r="B109" s="574" t="str">
        <f>IF(E109=0,"",IF(A109=A108,"T",""))</f>
        <v>T</v>
      </c>
      <c r="C109" s="485" t="s">
        <v>1035</v>
      </c>
      <c r="D109" s="583" t="s">
        <v>825</v>
      </c>
      <c r="E109" s="574">
        <f>IF(F109="",0,G109)+IF(H109="",0,I109)+IF(J109="",0,K109)+IF(L109="",0,M109)+IF(N109="",0,O109)+IF(P109="",0,Q109)</f>
        <v>7</v>
      </c>
      <c r="F109" s="576"/>
      <c r="G109" s="577">
        <f>IF(F109=0,"",VLOOKUP(F109,'[1]得点テーブル'!$B$6:$H$133,2,FALSE))</f>
      </c>
      <c r="H109" s="578"/>
      <c r="I109" s="579">
        <f>IF(H109=0,"",VLOOKUP(H109,'[1]得点テーブル'!$B$6:$H$133,2,FALSE))</f>
      </c>
      <c r="J109" s="580"/>
      <c r="K109" s="577">
        <f>IF(J109=0,"",VLOOKUP(J109,'[1]得点テーブル'!$B$6:$H$133,3,FALSE))</f>
      </c>
      <c r="L109" s="581"/>
      <c r="M109" s="577">
        <f>IF(L109=0,"",VLOOKUP(L109,'[1]得点テーブル'!$B$6:$H$134,5,FALSE))</f>
      </c>
      <c r="N109" s="582"/>
      <c r="O109" s="577">
        <f>IF(N109=0,"",VLOOKUP(N109,'[1]得点テーブル'!$B$6:$H$133,6,FALSE))</f>
      </c>
      <c r="P109" s="576">
        <v>128</v>
      </c>
      <c r="Q109" s="577">
        <f>IF(P109=0,"",VLOOKUP(P109,'[2]得点テーブル'!$B$6:$H$133,7,0))</f>
        <v>7</v>
      </c>
      <c r="S109" s="2"/>
    </row>
    <row r="110" spans="1:19" ht="13.5">
      <c r="A110" s="573">
        <f>IF(E110=0,"",RANK(E110,$E$4:$E$288))</f>
        <v>101</v>
      </c>
      <c r="B110" s="574" t="str">
        <f>IF(E110=0,"",IF(A110=A109,"T",""))</f>
        <v>T</v>
      </c>
      <c r="C110" s="485" t="s">
        <v>1034</v>
      </c>
      <c r="D110" s="583" t="s">
        <v>1011</v>
      </c>
      <c r="E110" s="574">
        <f>IF(F110="",0,G110)+IF(H110="",0,I110)+IF(J110="",0,K110)+IF(L110="",0,M110)+IF(N110="",0,O110)+IF(P110="",0,Q110)</f>
        <v>7</v>
      </c>
      <c r="F110" s="576"/>
      <c r="G110" s="577">
        <f>IF(F110=0,"",VLOOKUP(F110,'[1]得点テーブル'!$B$6:$H$133,2,FALSE))</f>
      </c>
      <c r="H110" s="578"/>
      <c r="I110" s="579">
        <f>IF(H110=0,"",VLOOKUP(H110,'[1]得点テーブル'!$B$6:$H$133,2,FALSE))</f>
      </c>
      <c r="J110" s="580"/>
      <c r="K110" s="577">
        <f>IF(J110=0,"",VLOOKUP(J110,'[1]得点テーブル'!$B$6:$H$133,3,FALSE))</f>
      </c>
      <c r="L110" s="581"/>
      <c r="M110" s="577">
        <f>IF(L110=0,"",VLOOKUP(L110,'[1]得点テーブル'!$B$6:$H$134,5,FALSE))</f>
      </c>
      <c r="N110" s="582"/>
      <c r="O110" s="577">
        <f>IF(N110=0,"",VLOOKUP(N110,'[1]得点テーブル'!$B$6:$H$133,6,FALSE))</f>
      </c>
      <c r="P110" s="576">
        <v>128</v>
      </c>
      <c r="Q110" s="577">
        <f>IF(P110=0,"",VLOOKUP(P110,'[2]得点テーブル'!$B$6:$H$133,7,0))</f>
        <v>7</v>
      </c>
      <c r="S110" s="2"/>
    </row>
    <row r="111" spans="1:17" ht="13.5">
      <c r="A111" s="573">
        <f>IF(E111=0,"",RANK(E111,$E$4:$E$288))</f>
        <v>106</v>
      </c>
      <c r="B111" s="574">
        <f>IF(E111=0,"",IF(A111=A110,"T",""))</f>
      </c>
      <c r="C111" s="485" t="s">
        <v>660</v>
      </c>
      <c r="D111" s="583" t="s">
        <v>203</v>
      </c>
      <c r="E111" s="574">
        <f>IF(F111="",0,G111)+IF(H111="",0,I111)+IF(J111="",0,K111)+IF(L111="",0,M111)+IF(N111="",0,O111)+IF(P111="",0,Q111)</f>
        <v>6</v>
      </c>
      <c r="F111" s="576">
        <v>16</v>
      </c>
      <c r="G111" s="577">
        <f>IF(F111=0,"",VLOOKUP(F111,'[1]得点テーブル'!$B$6:$H$133,2,FALSE))</f>
        <v>6</v>
      </c>
      <c r="H111" s="578"/>
      <c r="I111" s="579">
        <f>IF(H111=0,"",VLOOKUP(H111,'[1]得点テーブル'!$B$6:$H$133,2,FALSE))</f>
      </c>
      <c r="J111" s="580"/>
      <c r="K111" s="577">
        <f>IF(J111=0,"",VLOOKUP(J111,'[1]得点テーブル'!$B$6:$H$133,3,FALSE))</f>
      </c>
      <c r="L111" s="581"/>
      <c r="M111" s="577">
        <f>IF(L111=0,"",VLOOKUP(L111,'[1]得点テーブル'!$B$6:$H$134,5,FALSE))</f>
      </c>
      <c r="N111" s="582"/>
      <c r="O111" s="577">
        <f>IF(N111=0,"",VLOOKUP(N111,'[1]得点テーブル'!$B$6:$H$133,6,FALSE))</f>
      </c>
      <c r="P111" s="576"/>
      <c r="Q111" s="577">
        <f>IF(P111=0,"",VLOOKUP(P111,'[2]得点テーブル'!$B$6:$H$133,7,0))</f>
      </c>
    </row>
    <row r="112" spans="1:17" ht="13.5">
      <c r="A112" s="573">
        <f>IF(E112=0,"",RANK(E112,$E$4:$E$288))</f>
        <v>106</v>
      </c>
      <c r="B112" s="574" t="str">
        <f>IF(E112=0,"",IF(A112=A111,"T",""))</f>
        <v>T</v>
      </c>
      <c r="C112" s="485" t="s">
        <v>661</v>
      </c>
      <c r="D112" s="583" t="s">
        <v>631</v>
      </c>
      <c r="E112" s="574">
        <f>IF(F112="",0,G112)+IF(H112="",0,I112)+IF(J112="",0,K112)+IF(L112="",0,M112)+IF(N112="",0,O112)+IF(P112="",0,Q112)</f>
        <v>6</v>
      </c>
      <c r="F112" s="576">
        <v>16</v>
      </c>
      <c r="G112" s="577">
        <f>IF(F112=0,"",VLOOKUP(F112,'[1]得点テーブル'!$B$6:$H$133,2,FALSE))</f>
        <v>6</v>
      </c>
      <c r="H112" s="578"/>
      <c r="I112" s="579">
        <f>IF(H112=0,"",VLOOKUP(H112,'[1]得点テーブル'!$B$6:$H$133,2,FALSE))</f>
      </c>
      <c r="J112" s="580"/>
      <c r="K112" s="577">
        <f>IF(J112=0,"",VLOOKUP(J112,'[1]得点テーブル'!$B$6:$H$133,3,FALSE))</f>
      </c>
      <c r="L112" s="581"/>
      <c r="M112" s="577">
        <f>IF(L112=0,"",VLOOKUP(L112,'[1]得点テーブル'!$B$6:$H$134,5,FALSE))</f>
      </c>
      <c r="N112" s="582"/>
      <c r="O112" s="577">
        <f>IF(N112=0,"",VLOOKUP(N112,'[1]得点テーブル'!$B$6:$H$133,6,FALSE))</f>
      </c>
      <c r="P112" s="576"/>
      <c r="Q112" s="577">
        <f>IF(P112=0,"",VLOOKUP(P112,'[2]得点テーブル'!$B$6:$H$133,7,0))</f>
      </c>
    </row>
    <row r="113" spans="1:19" ht="13.5">
      <c r="A113" s="573">
        <f>IF(E113=0,"",RANK(E113,$E$4:$E$288))</f>
        <v>106</v>
      </c>
      <c r="B113" s="574" t="str">
        <f>IF(E113=0,"",IF(A113=A112,"T",""))</f>
        <v>T</v>
      </c>
      <c r="C113" s="485" t="s">
        <v>666</v>
      </c>
      <c r="D113" s="583" t="s">
        <v>202</v>
      </c>
      <c r="E113" s="574">
        <f>IF(F113="",0,G113)+IF(H113="",0,I113)+IF(J113="",0,K113)+IF(L113="",0,M113)+IF(N113="",0,O113)+IF(P113="",0,Q113)</f>
        <v>6</v>
      </c>
      <c r="F113" s="576">
        <v>32</v>
      </c>
      <c r="G113" s="577">
        <f>IF(F113=0,"",VLOOKUP(F113,'[1]得点テーブル'!$B$6:$H$133,2,FALSE))</f>
        <v>4</v>
      </c>
      <c r="H113" s="578">
        <v>64</v>
      </c>
      <c r="I113" s="579">
        <f>IF(H113=0,"",VLOOKUP(H113,'[1]得点テーブル'!$B$6:$H$133,2,FALSE))</f>
        <v>2</v>
      </c>
      <c r="J113" s="580"/>
      <c r="K113" s="577">
        <f>IF(J113=0,"",VLOOKUP(J113,'[1]得点テーブル'!$B$6:$H$133,3,FALSE))</f>
      </c>
      <c r="L113" s="581"/>
      <c r="M113" s="577">
        <f>IF(L113=0,"",VLOOKUP(L113,'[1]得点テーブル'!$B$6:$H$134,5,FALSE))</f>
      </c>
      <c r="N113" s="582"/>
      <c r="O113" s="577">
        <f>IF(N113=0,"",VLOOKUP(N113,'[1]得点テーブル'!$B$6:$H$133,6,FALSE))</f>
      </c>
      <c r="P113" s="576"/>
      <c r="Q113" s="577">
        <f>IF(P113=0,"",VLOOKUP(P113,'[2]得点テーブル'!$B$6:$H$133,7,0))</f>
      </c>
      <c r="S113" s="2"/>
    </row>
    <row r="114" spans="1:17" ht="13.5">
      <c r="A114" s="573">
        <f>IF(E114=0,"",RANK(E114,$E$4:$E$288))</f>
        <v>106</v>
      </c>
      <c r="B114" s="574" t="str">
        <f>IF(E114=0,"",IF(A114=A113,"T",""))</f>
        <v>T</v>
      </c>
      <c r="C114" s="485" t="s">
        <v>651</v>
      </c>
      <c r="D114" s="583" t="s">
        <v>206</v>
      </c>
      <c r="E114" s="574">
        <f>IF(F114="",0,G114)+IF(H114="",0,I114)+IF(J114="",0,K114)+IF(L114="",0,M114)+IF(N114="",0,O114)+IF(P114="",0,Q114)</f>
        <v>6</v>
      </c>
      <c r="F114" s="576">
        <v>64</v>
      </c>
      <c r="G114" s="577">
        <f>IF(F114=0,"",VLOOKUP(F114,'[1]得点テーブル'!$B$6:$H$133,2,FALSE))</f>
        <v>2</v>
      </c>
      <c r="H114" s="578">
        <v>32</v>
      </c>
      <c r="I114" s="579">
        <f>IF(H114=0,"",VLOOKUP(H114,'[1]得点テーブル'!$B$6:$H$133,2,FALSE))</f>
        <v>4</v>
      </c>
      <c r="J114" s="580"/>
      <c r="K114" s="577">
        <f>IF(J114=0,"",VLOOKUP(J114,'[1]得点テーブル'!$B$6:$H$133,3,FALSE))</f>
      </c>
      <c r="L114" s="581"/>
      <c r="M114" s="577">
        <f>IF(L114=0,"",VLOOKUP(L114,'[1]得点テーブル'!$B$6:$H$134,5,FALSE))</f>
      </c>
      <c r="N114" s="582"/>
      <c r="O114" s="577">
        <f>IF(N114=0,"",VLOOKUP(N114,'[1]得点テーブル'!$B$6:$H$133,6,FALSE))</f>
      </c>
      <c r="P114" s="576"/>
      <c r="Q114" s="577">
        <f>IF(P114=0,"",VLOOKUP(P114,'[2]得点テーブル'!$B$6:$H$133,7,0))</f>
      </c>
    </row>
    <row r="115" spans="1:19" ht="13.5">
      <c r="A115" s="573">
        <f>IF(E115=0,"",RANK(E115,$E$4:$E$288))</f>
        <v>106</v>
      </c>
      <c r="B115" s="574" t="str">
        <f>IF(E115=0,"",IF(A115=A114,"T",""))</f>
        <v>T</v>
      </c>
      <c r="C115" s="485" t="s">
        <v>852</v>
      </c>
      <c r="D115" s="583" t="s">
        <v>367</v>
      </c>
      <c r="E115" s="574">
        <f>IF(F115="",0,G115)+IF(H115="",0,I115)+IF(J115="",0,K115)+IF(L115="",0,M115)+IF(N115="",0,O115)+IF(P115="",0,Q115)</f>
        <v>6</v>
      </c>
      <c r="F115" s="576"/>
      <c r="G115" s="577">
        <f>IF(F115=0,"",VLOOKUP(F115,'[1]得点テーブル'!$B$6:$H$133,2,FALSE))</f>
      </c>
      <c r="H115" s="578">
        <v>16</v>
      </c>
      <c r="I115" s="579">
        <f>IF(H115=0,"",VLOOKUP(H115,'[1]得点テーブル'!$B$6:$H$133,2,FALSE))</f>
        <v>6</v>
      </c>
      <c r="J115" s="580"/>
      <c r="K115" s="577">
        <f>IF(J115=0,"",VLOOKUP(J115,'[1]得点テーブル'!$B$6:$H$133,3,FALSE))</f>
      </c>
      <c r="L115" s="581"/>
      <c r="M115" s="577">
        <f>IF(L115=0,"",VLOOKUP(L115,'[1]得点テーブル'!$B$6:$H$134,5,FALSE))</f>
      </c>
      <c r="N115" s="582"/>
      <c r="O115" s="577">
        <f>IF(N115=0,"",VLOOKUP(N115,'[1]得点テーブル'!$B$6:$H$133,6,FALSE))</f>
      </c>
      <c r="P115" s="576"/>
      <c r="Q115" s="577">
        <f>IF(P115=0,"",VLOOKUP(P115,'[2]得点テーブル'!$B$6:$H$133,7,0))</f>
      </c>
      <c r="S115" s="2"/>
    </row>
    <row r="116" spans="1:17" ht="13.5">
      <c r="A116" s="573">
        <f>IF(E116=0,"",RANK(E116,$E$4:$E$288))</f>
        <v>106</v>
      </c>
      <c r="B116" s="574" t="str">
        <f>IF(E116=0,"",IF(A116=A115,"T",""))</f>
        <v>T</v>
      </c>
      <c r="C116" s="485" t="s">
        <v>664</v>
      </c>
      <c r="D116" s="583" t="s">
        <v>563</v>
      </c>
      <c r="E116" s="574">
        <f>IF(F116="",0,G116)+IF(H116="",0,I116)+IF(J116="",0,K116)+IF(L116="",0,M116)+IF(N116="",0,O116)+IF(P116="",0,Q116)</f>
        <v>6</v>
      </c>
      <c r="F116" s="576">
        <v>32</v>
      </c>
      <c r="G116" s="577">
        <f>IF(F116=0,"",VLOOKUP(F116,'[1]得点テーブル'!$B$6:$H$133,2,FALSE))</f>
        <v>4</v>
      </c>
      <c r="H116" s="578">
        <v>64</v>
      </c>
      <c r="I116" s="579">
        <f>IF(H116=0,"",VLOOKUP(H116,'[1]得点テーブル'!$B$6:$H$133,2,FALSE))</f>
        <v>2</v>
      </c>
      <c r="J116" s="580"/>
      <c r="K116" s="577">
        <f>IF(J116=0,"",VLOOKUP(J116,'[1]得点テーブル'!$B$6:$H$133,3,FALSE))</f>
      </c>
      <c r="L116" s="581"/>
      <c r="M116" s="577">
        <f>IF(L116=0,"",VLOOKUP(L116,'[1]得点テーブル'!$B$6:$H$134,5,FALSE))</f>
      </c>
      <c r="N116" s="582"/>
      <c r="O116" s="577">
        <f>IF(N116=0,"",VLOOKUP(N116,'[1]得点テーブル'!$B$6:$H$133,6,FALSE))</f>
      </c>
      <c r="P116" s="576"/>
      <c r="Q116" s="577">
        <f>IF(P116=0,"",VLOOKUP(P116,'[2]得点テーブル'!$B$6:$H$133,7,0))</f>
      </c>
    </row>
    <row r="117" spans="1:19" ht="13.5">
      <c r="A117" s="573">
        <f>IF(E117=0,"",RANK(E117,$E$4:$E$288))</f>
        <v>106</v>
      </c>
      <c r="B117" s="574" t="str">
        <f>IF(E117=0,"",IF(A117=A116,"T",""))</f>
        <v>T</v>
      </c>
      <c r="C117" s="485" t="s">
        <v>645</v>
      </c>
      <c r="D117" s="583" t="s">
        <v>633</v>
      </c>
      <c r="E117" s="574">
        <f>IF(F117="",0,G117)+IF(H117="",0,I117)+IF(J117="",0,K117)+IF(L117="",0,M117)+IF(N117="",0,O117)+IF(P117="",0,Q117)</f>
        <v>6</v>
      </c>
      <c r="F117" s="576">
        <v>16</v>
      </c>
      <c r="G117" s="577">
        <f>IF(F117=0,"",VLOOKUP(F117,'[1]得点テーブル'!$B$6:$H$133,2,FALSE))</f>
        <v>6</v>
      </c>
      <c r="H117" s="578"/>
      <c r="I117" s="579">
        <f>IF(H117=0,"",VLOOKUP(H117,'[1]得点テーブル'!$B$6:$H$133,2,FALSE))</f>
      </c>
      <c r="J117" s="580"/>
      <c r="K117" s="577">
        <f>IF(J117=0,"",VLOOKUP(J117,'[1]得点テーブル'!$B$6:$H$133,3,FALSE))</f>
      </c>
      <c r="L117" s="581"/>
      <c r="M117" s="577">
        <f>IF(L117=0,"",VLOOKUP(L117,'[1]得点テーブル'!$B$6:$H$134,5,FALSE))</f>
      </c>
      <c r="N117" s="582"/>
      <c r="O117" s="577">
        <f>IF(N117=0,"",VLOOKUP(N117,'[1]得点テーブル'!$B$6:$H$133,6,FALSE))</f>
      </c>
      <c r="P117" s="576"/>
      <c r="Q117" s="577">
        <f>IF(P117=0,"",VLOOKUP(P117,'[2]得点テーブル'!$B$6:$H$133,7,0))</f>
      </c>
      <c r="S117" s="2"/>
    </row>
    <row r="118" spans="1:19" ht="13.5">
      <c r="A118" s="573">
        <f>IF(E118=0,"",RANK(E118,$E$4:$E$288))</f>
        <v>113</v>
      </c>
      <c r="B118" s="574">
        <f>IF(E118=0,"",IF(A118=A117,"T",""))</f>
      </c>
      <c r="C118" s="485" t="s">
        <v>279</v>
      </c>
      <c r="D118" s="583" t="s">
        <v>6</v>
      </c>
      <c r="E118" s="574">
        <f>IF(F118="",0,G118)+IF(H118="",0,I118)+IF(J118="",0,K118)+IF(L118="",0,M118)+IF(N118="",0,O118)+IF(P118="",0,Q118)</f>
        <v>5</v>
      </c>
      <c r="F118" s="576">
        <v>128</v>
      </c>
      <c r="G118" s="577">
        <f>IF(F118=0,"",VLOOKUP(F118,'[1]得点テーブル'!$B$6:$H$133,2,FALSE))</f>
        <v>1</v>
      </c>
      <c r="H118" s="578">
        <v>32</v>
      </c>
      <c r="I118" s="579">
        <f>IF(H118=0,"",VLOOKUP(H118,'[1]得点テーブル'!$B$6:$H$133,2,FALSE))</f>
        <v>4</v>
      </c>
      <c r="J118" s="592"/>
      <c r="K118" s="577">
        <f>IF(J118=0,"",VLOOKUP(J118,'[1]得点テーブル'!$B$6:$H$133,3,FALSE))</f>
      </c>
      <c r="L118" s="581"/>
      <c r="M118" s="577">
        <f>IF(L118=0,"",VLOOKUP(L118,'[1]得点テーブル'!$B$6:$H$134,5,FALSE))</f>
      </c>
      <c r="N118" s="582"/>
      <c r="O118" s="577">
        <f>IF(N118=0,"",VLOOKUP(N118,'[1]得点テーブル'!$B$6:$H$133,6,FALSE))</f>
      </c>
      <c r="P118" s="576"/>
      <c r="Q118" s="577">
        <f>IF(P118=0,"",VLOOKUP(P118,'[2]得点テーブル'!$B$6:$H$133,7,0))</f>
      </c>
      <c r="S118" s="2"/>
    </row>
    <row r="119" spans="1:17" ht="13.5">
      <c r="A119" s="573">
        <f>IF(E119=0,"",RANK(E119,$E$4:$E$288))</f>
        <v>113</v>
      </c>
      <c r="B119" s="574" t="str">
        <f>IF(E119=0,"",IF(A119=A118,"T",""))</f>
        <v>T</v>
      </c>
      <c r="C119" s="485" t="s">
        <v>118</v>
      </c>
      <c r="D119" s="583" t="s">
        <v>7</v>
      </c>
      <c r="E119" s="574">
        <f>IF(F119="",0,G119)+IF(H119="",0,I119)+IF(J119="",0,K119)+IF(L119="",0,M119)+IF(N119="",0,O119)+IF(P119="",0,Q119)</f>
        <v>5</v>
      </c>
      <c r="F119" s="576">
        <v>32</v>
      </c>
      <c r="G119" s="577">
        <f>IF(F119=0,"",VLOOKUP(F119,'[1]得点テーブル'!$B$6:$H$133,2,FALSE))</f>
        <v>4</v>
      </c>
      <c r="H119" s="578">
        <v>128</v>
      </c>
      <c r="I119" s="579">
        <f>IF(H119=0,"",VLOOKUP(H119,'[1]得点テーブル'!$B$6:$H$133,2,FALSE))</f>
        <v>1</v>
      </c>
      <c r="J119" s="580"/>
      <c r="K119" s="577">
        <f>IF(J119=0,"",VLOOKUP(J119,'[1]得点テーブル'!$B$6:$H$133,3,FALSE))</f>
      </c>
      <c r="L119" s="581"/>
      <c r="M119" s="577">
        <f>IF(L119=0,"",VLOOKUP(L119,'[1]得点テーブル'!$B$6:$H$134,5,FALSE))</f>
      </c>
      <c r="N119" s="582"/>
      <c r="O119" s="577">
        <f>IF(N119=0,"",VLOOKUP(N119,'[1]得点テーブル'!$B$6:$H$133,6,FALSE))</f>
      </c>
      <c r="P119" s="576"/>
      <c r="Q119" s="577">
        <f>IF(P119=0,"",VLOOKUP(P119,'[2]得点テーブル'!$B$6:$H$133,7,0))</f>
      </c>
    </row>
    <row r="120" spans="1:19" ht="13.5">
      <c r="A120" s="573">
        <f>IF(E120=0,"",RANK(E120,$E$4:$E$288))</f>
        <v>113</v>
      </c>
      <c r="B120" s="574" t="str">
        <f>IF(E120=0,"",IF(A120=A119,"T",""))</f>
        <v>T</v>
      </c>
      <c r="C120" s="485" t="s">
        <v>382</v>
      </c>
      <c r="D120" s="583" t="s">
        <v>634</v>
      </c>
      <c r="E120" s="574">
        <f>IF(F120="",0,G120)+IF(H120="",0,I120)+IF(J120="",0,K120)+IF(L120="",0,M120)+IF(N120="",0,O120)+IF(P120="",0,Q120)</f>
        <v>5</v>
      </c>
      <c r="F120" s="576">
        <v>32</v>
      </c>
      <c r="G120" s="577">
        <f>IF(F120=0,"",VLOOKUP(F120,'[1]得点テーブル'!$B$6:$H$133,2,FALSE))</f>
        <v>4</v>
      </c>
      <c r="H120" s="578">
        <v>128</v>
      </c>
      <c r="I120" s="579">
        <f>IF(H120=0,"",VLOOKUP(H120,'[1]得点テーブル'!$B$6:$H$133,2,FALSE))</f>
        <v>1</v>
      </c>
      <c r="J120" s="592"/>
      <c r="K120" s="577">
        <f>IF(J120=0,"",VLOOKUP(J120,'[1]得点テーブル'!$B$6:$H$133,3,FALSE))</f>
      </c>
      <c r="L120" s="581"/>
      <c r="M120" s="577">
        <f>IF(L120=0,"",VLOOKUP(L120,'[1]得点テーブル'!$B$6:$H$134,5,FALSE))</f>
      </c>
      <c r="N120" s="582"/>
      <c r="O120" s="577">
        <f>IF(N120=0,"",VLOOKUP(N120,'[1]得点テーブル'!$B$6:$H$133,6,FALSE))</f>
      </c>
      <c r="P120" s="576"/>
      <c r="Q120" s="577">
        <f>IF(P120=0,"",VLOOKUP(P120,'[2]得点テーブル'!$B$6:$H$133,7,0))</f>
      </c>
      <c r="S120" s="2"/>
    </row>
    <row r="121" spans="1:17" ht="13.5">
      <c r="A121" s="573">
        <f>IF(E121=0,"",RANK(E121,$E$4:$E$288))</f>
        <v>113</v>
      </c>
      <c r="B121" s="574" t="str">
        <f>IF(E121=0,"",IF(A121=A120,"T",""))</f>
        <v>T</v>
      </c>
      <c r="C121" s="485" t="s">
        <v>597</v>
      </c>
      <c r="D121" s="583" t="s">
        <v>201</v>
      </c>
      <c r="E121" s="574">
        <f>IF(F121="",0,G121)+IF(H121="",0,I121)+IF(J121="",0,K121)+IF(L121="",0,M121)+IF(N121="",0,O121)+IF(P121="",0,Q121)</f>
        <v>5</v>
      </c>
      <c r="F121" s="576">
        <v>128</v>
      </c>
      <c r="G121" s="577">
        <f>IF(F121=0,"",VLOOKUP(F121,'[1]得点テーブル'!$B$6:$H$133,2,FALSE))</f>
        <v>1</v>
      </c>
      <c r="H121" s="578">
        <v>32</v>
      </c>
      <c r="I121" s="579">
        <f>IF(H121=0,"",VLOOKUP(H121,'[1]得点テーブル'!$B$6:$H$133,2,FALSE))</f>
        <v>4</v>
      </c>
      <c r="J121" s="580"/>
      <c r="K121" s="577">
        <f>IF(J121=0,"",VLOOKUP(J121,'[1]得点テーブル'!$B$6:$H$133,3,FALSE))</f>
      </c>
      <c r="L121" s="581"/>
      <c r="M121" s="577">
        <f>IF(L121=0,"",VLOOKUP(L121,'[1]得点テーブル'!$B$6:$H$134,5,FALSE))</f>
      </c>
      <c r="N121" s="582"/>
      <c r="O121" s="577">
        <f>IF(N121=0,"",VLOOKUP(N121,'[1]得点テーブル'!$B$6:$H$133,6,FALSE))</f>
      </c>
      <c r="P121" s="576"/>
      <c r="Q121" s="577">
        <f>IF(P121=0,"",VLOOKUP(P121,'[2]得点テーブル'!$B$6:$H$133,7,0))</f>
      </c>
    </row>
    <row r="122" spans="1:17" ht="13.5">
      <c r="A122" s="573">
        <f>IF(E122=0,"",RANK(E122,$E$4:$E$288))</f>
        <v>113</v>
      </c>
      <c r="B122" s="574" t="str">
        <f>IF(E122=0,"",IF(A122=A121,"T",""))</f>
        <v>T</v>
      </c>
      <c r="C122" s="485" t="s">
        <v>376</v>
      </c>
      <c r="D122" s="583" t="s">
        <v>368</v>
      </c>
      <c r="E122" s="574">
        <f>IF(F122="",0,G122)+IF(H122="",0,I122)+IF(J122="",0,K122)+IF(L122="",0,M122)+IF(N122="",0,O122)+IF(P122="",0,Q122)</f>
        <v>5</v>
      </c>
      <c r="F122" s="576">
        <v>128</v>
      </c>
      <c r="G122" s="577">
        <f>IF(F122=0,"",VLOOKUP(F122,'[1]得点テーブル'!$B$6:$H$133,2,FALSE))</f>
        <v>1</v>
      </c>
      <c r="H122" s="578">
        <v>32</v>
      </c>
      <c r="I122" s="579">
        <f>IF(H122=0,"",VLOOKUP(H122,'[1]得点テーブル'!$B$6:$H$133,2,FALSE))</f>
        <v>4</v>
      </c>
      <c r="J122" s="592"/>
      <c r="K122" s="577">
        <f>IF(J122=0,"",VLOOKUP(J122,'[1]得点テーブル'!$B$6:$H$133,3,FALSE))</f>
      </c>
      <c r="L122" s="581"/>
      <c r="M122" s="577">
        <f>IF(L122=0,"",VLOOKUP(L122,'[1]得点テーブル'!$B$6:$H$134,5,FALSE))</f>
      </c>
      <c r="N122" s="582"/>
      <c r="O122" s="577">
        <f>IF(N122=0,"",VLOOKUP(N122,'[1]得点テーブル'!$B$6:$H$133,6,FALSE))</f>
      </c>
      <c r="P122" s="576"/>
      <c r="Q122" s="577">
        <f>IF(P122=0,"",VLOOKUP(P122,'[2]得点テーブル'!$B$6:$H$133,7,0))</f>
      </c>
    </row>
    <row r="123" spans="1:19" ht="13.5">
      <c r="A123" s="573">
        <f>IF(E123=0,"",RANK(E123,$E$4:$E$288))</f>
        <v>118</v>
      </c>
      <c r="B123" s="574">
        <f>IF(E123=0,"",IF(A123=A122,"T",""))</f>
      </c>
      <c r="C123" s="485" t="s">
        <v>838</v>
      </c>
      <c r="D123" s="583" t="s">
        <v>216</v>
      </c>
      <c r="E123" s="574">
        <f>IF(F123="",0,G123)+IF(H123="",0,I123)+IF(J123="",0,K123)+IF(L123="",0,M123)+IF(N123="",0,O123)+IF(P123="",0,Q123)</f>
        <v>4</v>
      </c>
      <c r="F123" s="576"/>
      <c r="G123" s="577">
        <f>IF(F123=0,"",VLOOKUP(F123,'[1]得点テーブル'!$B$6:$H$133,2,FALSE))</f>
      </c>
      <c r="H123" s="578">
        <v>32</v>
      </c>
      <c r="I123" s="579">
        <f>IF(H123=0,"",VLOOKUP(H123,'[1]得点テーブル'!$B$6:$H$133,2,FALSE))</f>
        <v>4</v>
      </c>
      <c r="J123" s="580"/>
      <c r="K123" s="577">
        <f>IF(J123=0,"",VLOOKUP(J123,'[1]得点テーブル'!$B$6:$H$133,3,FALSE))</f>
      </c>
      <c r="L123" s="581"/>
      <c r="M123" s="577">
        <f>IF(L123=0,"",VLOOKUP(L123,'[1]得点テーブル'!$B$6:$H$134,5,FALSE))</f>
      </c>
      <c r="N123" s="582"/>
      <c r="O123" s="577">
        <f>IF(N123=0,"",VLOOKUP(N123,'[1]得点テーブル'!$B$6:$H$133,6,FALSE))</f>
      </c>
      <c r="P123" s="576"/>
      <c r="Q123" s="577">
        <f>IF(P123=0,"",VLOOKUP(P123,'[2]得点テーブル'!$B$6:$H$133,7,0))</f>
      </c>
      <c r="S123" s="2"/>
    </row>
    <row r="124" spans="1:19" ht="13.5">
      <c r="A124" s="573">
        <f>IF(E124=0,"",RANK(E124,$E$4:$E$288))</f>
        <v>118</v>
      </c>
      <c r="B124" s="574" t="str">
        <f>IF(E124=0,"",IF(A124=A123,"T",""))</f>
        <v>T</v>
      </c>
      <c r="C124" s="485" t="s">
        <v>836</v>
      </c>
      <c r="D124" s="583" t="s">
        <v>37</v>
      </c>
      <c r="E124" s="574">
        <f>IF(F124="",0,G124)+IF(H124="",0,I124)+IF(J124="",0,K124)+IF(L124="",0,M124)+IF(N124="",0,O124)+IF(P124="",0,Q124)</f>
        <v>4</v>
      </c>
      <c r="F124" s="576"/>
      <c r="G124" s="577">
        <f>IF(F124=0,"",VLOOKUP(F124,'[1]得点テーブル'!$B$6:$H$133,2,FALSE))</f>
      </c>
      <c r="H124" s="578">
        <v>32</v>
      </c>
      <c r="I124" s="579">
        <f>IF(H124=0,"",VLOOKUP(H124,'[1]得点テーブル'!$B$6:$H$133,2,FALSE))</f>
        <v>4</v>
      </c>
      <c r="J124" s="580"/>
      <c r="K124" s="577">
        <f>IF(J124=0,"",VLOOKUP(J124,'[1]得点テーブル'!$B$6:$H$133,3,FALSE))</f>
      </c>
      <c r="L124" s="581"/>
      <c r="M124" s="577">
        <f>IF(L124=0,"",VLOOKUP(L124,'[1]得点テーブル'!$B$6:$H$134,5,FALSE))</f>
      </c>
      <c r="N124" s="582"/>
      <c r="O124" s="577">
        <f>IF(N124=0,"",VLOOKUP(N124,'[1]得点テーブル'!$B$6:$H$133,6,FALSE))</f>
      </c>
      <c r="P124" s="576"/>
      <c r="Q124" s="577">
        <f>IF(P124=0,"",VLOOKUP(P124,'[2]得点テーブル'!$B$6:$H$133,7,0))</f>
      </c>
      <c r="S124" s="2"/>
    </row>
    <row r="125" spans="1:17" ht="13.5">
      <c r="A125" s="573">
        <f>IF(E125=0,"",RANK(E125,$E$4:$E$288))</f>
        <v>118</v>
      </c>
      <c r="B125" s="574" t="str">
        <f>IF(E125=0,"",IF(A125=A124,"T",""))</f>
        <v>T</v>
      </c>
      <c r="C125" s="485" t="s">
        <v>668</v>
      </c>
      <c r="D125" s="583" t="s">
        <v>206</v>
      </c>
      <c r="E125" s="574">
        <f>IF(F125="",0,G125)+IF(H125="",0,I125)+IF(J125="",0,K125)+IF(L125="",0,M125)+IF(N125="",0,O125)+IF(P125="",0,Q125)</f>
        <v>4</v>
      </c>
      <c r="F125" s="576">
        <v>64</v>
      </c>
      <c r="G125" s="577">
        <f>IF(F125=0,"",VLOOKUP(F125,'[1]得点テーブル'!$B$6:$H$133,2,FALSE))</f>
        <v>2</v>
      </c>
      <c r="H125" s="578">
        <v>64</v>
      </c>
      <c r="I125" s="579">
        <f>IF(H125=0,"",VLOOKUP(H125,'[1]得点テーブル'!$B$6:$H$133,2,FALSE))</f>
        <v>2</v>
      </c>
      <c r="J125" s="580"/>
      <c r="K125" s="577">
        <f>IF(J125=0,"",VLOOKUP(J125,'[1]得点テーブル'!$B$6:$H$133,3,FALSE))</f>
      </c>
      <c r="L125" s="581"/>
      <c r="M125" s="577">
        <f>IF(L125=0,"",VLOOKUP(L125,'[1]得点テーブル'!$B$6:$H$134,5,FALSE))</f>
      </c>
      <c r="N125" s="582"/>
      <c r="O125" s="577">
        <f>IF(N125=0,"",VLOOKUP(N125,'[1]得点テーブル'!$B$6:$H$133,6,FALSE))</f>
      </c>
      <c r="P125" s="576"/>
      <c r="Q125" s="577">
        <f>IF(P125=0,"",VLOOKUP(P125,'[2]得点テーブル'!$B$6:$H$133,7,0))</f>
      </c>
    </row>
    <row r="126" spans="1:17" ht="13.5">
      <c r="A126" s="573">
        <f>IF(E126=0,"",RANK(E126,$E$4:$E$288))</f>
        <v>118</v>
      </c>
      <c r="B126" s="574" t="str">
        <f>IF(E126=0,"",IF(A126=A125,"T",""))</f>
        <v>T</v>
      </c>
      <c r="C126" s="485" t="s">
        <v>662</v>
      </c>
      <c r="D126" s="583" t="s">
        <v>208</v>
      </c>
      <c r="E126" s="574">
        <f>IF(F126="",0,G126)+IF(H126="",0,I126)+IF(J126="",0,K126)+IF(L126="",0,M126)+IF(N126="",0,O126)+IF(P126="",0,Q126)</f>
        <v>4</v>
      </c>
      <c r="F126" s="576">
        <v>32</v>
      </c>
      <c r="G126" s="577">
        <f>IF(F126=0,"",VLOOKUP(F126,'[1]得点テーブル'!$B$6:$H$133,2,FALSE))</f>
        <v>4</v>
      </c>
      <c r="H126" s="578"/>
      <c r="I126" s="579">
        <f>IF(H126=0,"",VLOOKUP(H126,'[1]得点テーブル'!$B$6:$H$133,2,FALSE))</f>
      </c>
      <c r="J126" s="580"/>
      <c r="K126" s="577">
        <f>IF(J126=0,"",VLOOKUP(J126,'[1]得点テーブル'!$B$6:$H$133,3,FALSE))</f>
      </c>
      <c r="L126" s="581"/>
      <c r="M126" s="577">
        <f>IF(L126=0,"",VLOOKUP(L126,'[1]得点テーブル'!$B$6:$H$134,5,FALSE))</f>
      </c>
      <c r="N126" s="582"/>
      <c r="O126" s="577">
        <f>IF(N126=0,"",VLOOKUP(N126,'[1]得点テーブル'!$B$6:$H$133,6,FALSE))</f>
      </c>
      <c r="P126" s="576"/>
      <c r="Q126" s="577">
        <f>IF(P126=0,"",VLOOKUP(P126,'[2]得点テーブル'!$B$6:$H$133,7,0))</f>
      </c>
    </row>
    <row r="127" spans="1:19" ht="13.5">
      <c r="A127" s="573">
        <f>IF(E127=0,"",RANK(E127,$E$4:$E$288))</f>
        <v>118</v>
      </c>
      <c r="B127" s="574" t="str">
        <f>IF(E127=0,"",IF(A127=A126,"T",""))</f>
        <v>T</v>
      </c>
      <c r="C127" s="485" t="s">
        <v>300</v>
      </c>
      <c r="D127" s="583" t="s">
        <v>208</v>
      </c>
      <c r="E127" s="574">
        <f>IF(F127="",0,G127)+IF(H127="",0,I127)+IF(J127="",0,K127)+IF(L127="",0,M127)+IF(N127="",0,O127)+IF(P127="",0,Q127)</f>
        <v>4</v>
      </c>
      <c r="F127" s="576">
        <v>32</v>
      </c>
      <c r="G127" s="577">
        <f>IF(F127=0,"",VLOOKUP(F127,'[1]得点テーブル'!$B$6:$H$133,2,FALSE))</f>
        <v>4</v>
      </c>
      <c r="H127" s="578"/>
      <c r="I127" s="579">
        <f>IF(H127=0,"",VLOOKUP(H127,'[1]得点テーブル'!$B$6:$H$133,2,FALSE))</f>
      </c>
      <c r="J127" s="592"/>
      <c r="K127" s="577">
        <f>IF(J127=0,"",VLOOKUP(J127,'[1]得点テーブル'!$B$6:$H$133,3,FALSE))</f>
      </c>
      <c r="L127" s="581"/>
      <c r="M127" s="577">
        <f>IF(L127=0,"",VLOOKUP(L127,'[1]得点テーブル'!$B$6:$H$134,5,FALSE))</f>
      </c>
      <c r="N127" s="582"/>
      <c r="O127" s="577">
        <f>IF(N127=0,"",VLOOKUP(N127,'[1]得点テーブル'!$B$6:$H$133,6,FALSE))</f>
      </c>
      <c r="P127" s="576"/>
      <c r="Q127" s="577">
        <f>IF(P127=0,"",VLOOKUP(P127,'[2]得点テーブル'!$B$6:$H$133,7,0))</f>
      </c>
      <c r="S127" s="2"/>
    </row>
    <row r="128" spans="1:19" ht="13.5">
      <c r="A128" s="573">
        <f>IF(E128=0,"",RANK(E128,$E$4:$E$288))</f>
        <v>118</v>
      </c>
      <c r="B128" s="574" t="str">
        <f>IF(E128=0,"",IF(A128=A127,"T",""))</f>
        <v>T</v>
      </c>
      <c r="C128" s="485" t="s">
        <v>837</v>
      </c>
      <c r="D128" s="583" t="s">
        <v>570</v>
      </c>
      <c r="E128" s="574">
        <f>IF(F128="",0,G128)+IF(H128="",0,I128)+IF(J128="",0,K128)+IF(L128="",0,M128)+IF(N128="",0,O128)+IF(P128="",0,Q128)</f>
        <v>4</v>
      </c>
      <c r="F128" s="576"/>
      <c r="G128" s="577">
        <f>IF(F128=0,"",VLOOKUP(F128,'[1]得点テーブル'!$B$6:$H$133,2,FALSE))</f>
      </c>
      <c r="H128" s="578">
        <v>32</v>
      </c>
      <c r="I128" s="579">
        <f>IF(H128=0,"",VLOOKUP(H128,'[1]得点テーブル'!$B$6:$H$133,2,FALSE))</f>
        <v>4</v>
      </c>
      <c r="J128" s="580"/>
      <c r="K128" s="577">
        <f>IF(J128=0,"",VLOOKUP(J128,'[1]得点テーブル'!$B$6:$H$133,3,FALSE))</f>
      </c>
      <c r="L128" s="581"/>
      <c r="M128" s="577">
        <f>IF(L128=0,"",VLOOKUP(L128,'[1]得点テーブル'!$B$6:$H$134,5,FALSE))</f>
      </c>
      <c r="N128" s="582"/>
      <c r="O128" s="577">
        <f>IF(N128=0,"",VLOOKUP(N128,'[1]得点テーブル'!$B$6:$H$133,6,FALSE))</f>
      </c>
      <c r="P128" s="576"/>
      <c r="Q128" s="577">
        <f>IF(P128=0,"",VLOOKUP(P128,'[2]得点テーブル'!$B$6:$H$133,7,0))</f>
      </c>
      <c r="S128" s="2"/>
    </row>
    <row r="129" spans="1:17" ht="13.5">
      <c r="A129" s="573">
        <f>IF(E129=0,"",RANK(E129,$E$4:$E$288))</f>
        <v>118</v>
      </c>
      <c r="B129" s="574" t="str">
        <f>IF(E129=0,"",IF(A129=A128,"T",""))</f>
        <v>T</v>
      </c>
      <c r="C129" s="485" t="s">
        <v>388</v>
      </c>
      <c r="D129" s="583" t="s">
        <v>12</v>
      </c>
      <c r="E129" s="574">
        <f>IF(F129="",0,G129)+IF(H129="",0,I129)+IF(J129="",0,K129)+IF(L129="",0,M129)+IF(N129="",0,O129)+IF(P129="",0,Q129)</f>
        <v>4</v>
      </c>
      <c r="F129" s="576">
        <v>32</v>
      </c>
      <c r="G129" s="577">
        <f>IF(F129=0,"",VLOOKUP(F129,'[1]得点テーブル'!$B$6:$H$133,2,FALSE))</f>
        <v>4</v>
      </c>
      <c r="H129" s="578"/>
      <c r="I129" s="579">
        <f>IF(H129=0,"",VLOOKUP(H129,'[1]得点テーブル'!$B$6:$H$133,2,FALSE))</f>
      </c>
      <c r="J129" s="592"/>
      <c r="K129" s="577">
        <f>IF(J129=0,"",VLOOKUP(J129,'[1]得点テーブル'!$B$6:$H$133,3,FALSE))</f>
      </c>
      <c r="L129" s="581"/>
      <c r="M129" s="577">
        <f>IF(L129=0,"",VLOOKUP(L129,'[1]得点テーブル'!$B$6:$H$134,5,FALSE))</f>
      </c>
      <c r="N129" s="582"/>
      <c r="O129" s="577">
        <f>IF(N129=0,"",VLOOKUP(N129,'[1]得点テーブル'!$B$6:$H$133,6,FALSE))</f>
      </c>
      <c r="P129" s="576"/>
      <c r="Q129" s="577">
        <f>IF(P129=0,"",VLOOKUP(P129,'[2]得点テーブル'!$B$6:$H$133,7,0))</f>
      </c>
    </row>
    <row r="130" spans="1:19" ht="13.5">
      <c r="A130" s="573">
        <f>IF(E130=0,"",RANK(E130,$E$4:$E$288))</f>
        <v>118</v>
      </c>
      <c r="B130" s="574" t="str">
        <f>IF(E130=0,"",IF(A130=A129,"T",""))</f>
        <v>T</v>
      </c>
      <c r="C130" s="485" t="s">
        <v>667</v>
      </c>
      <c r="D130" s="583" t="s">
        <v>15</v>
      </c>
      <c r="E130" s="574">
        <f>IF(F130="",0,G130)+IF(H130="",0,I130)+IF(J130="",0,K130)+IF(L130="",0,M130)+IF(N130="",0,O130)+IF(P130="",0,Q130)</f>
        <v>4</v>
      </c>
      <c r="F130" s="576">
        <v>64</v>
      </c>
      <c r="G130" s="577">
        <f>IF(F130=0,"",VLOOKUP(F130,'[1]得点テーブル'!$B$6:$H$133,2,FALSE))</f>
        <v>2</v>
      </c>
      <c r="H130" s="578">
        <v>64</v>
      </c>
      <c r="I130" s="579">
        <f>IF(H130=0,"",VLOOKUP(H130,'[1]得点テーブル'!$B$6:$H$133,2,FALSE))</f>
        <v>2</v>
      </c>
      <c r="J130" s="580"/>
      <c r="K130" s="577">
        <f>IF(J130=0,"",VLOOKUP(J130,'[1]得点テーブル'!$B$6:$H$133,3,FALSE))</f>
      </c>
      <c r="L130" s="581"/>
      <c r="M130" s="577">
        <f>IF(L130=0,"",VLOOKUP(L130,'[1]得点テーブル'!$B$6:$H$134,5,FALSE))</f>
      </c>
      <c r="N130" s="582"/>
      <c r="O130" s="577">
        <f>IF(N130=0,"",VLOOKUP(N130,'[1]得点テーブル'!$B$6:$H$133,6,FALSE))</f>
      </c>
      <c r="P130" s="576"/>
      <c r="Q130" s="577">
        <f>IF(P130=0,"",VLOOKUP(P130,'[2]得点テーブル'!$B$6:$H$133,7,0))</f>
      </c>
      <c r="S130" s="2"/>
    </row>
    <row r="131" spans="1:17" ht="13.5">
      <c r="A131" s="573">
        <f>IF(E131=0,"",RANK(E131,$E$4:$E$288))</f>
        <v>126</v>
      </c>
      <c r="B131" s="574">
        <f>IF(E131=0,"",IF(A131=A130,"T",""))</f>
      </c>
      <c r="C131" s="485" t="s">
        <v>267</v>
      </c>
      <c r="D131" s="583" t="s">
        <v>218</v>
      </c>
      <c r="E131" s="574">
        <f>IF(F131="",0,G131)+IF(H131="",0,I131)+IF(J131="",0,K131)+IF(L131="",0,M131)+IF(N131="",0,O131)+IF(P131="",0,Q131)</f>
        <v>3</v>
      </c>
      <c r="F131" s="576">
        <v>64</v>
      </c>
      <c r="G131" s="577">
        <f>IF(F131=0,"",VLOOKUP(F131,'[1]得点テーブル'!$B$6:$H$133,2,FALSE))</f>
        <v>2</v>
      </c>
      <c r="H131" s="578">
        <v>128</v>
      </c>
      <c r="I131" s="579">
        <f>IF(H131=0,"",VLOOKUP(H131,'[1]得点テーブル'!$B$6:$H$133,2,FALSE))</f>
        <v>1</v>
      </c>
      <c r="J131" s="580"/>
      <c r="K131" s="577">
        <f>IF(J131=0,"",VLOOKUP(J131,'[1]得点テーブル'!$B$6:$H$133,3,FALSE))</f>
      </c>
      <c r="L131" s="581"/>
      <c r="M131" s="577">
        <f>IF(L131=0,"",VLOOKUP(L131,'[1]得点テーブル'!$B$6:$H$134,5,FALSE))</f>
      </c>
      <c r="N131" s="582"/>
      <c r="O131" s="577">
        <f>IF(N131=0,"",VLOOKUP(N131,'[1]得点テーブル'!$B$6:$H$133,6,FALSE))</f>
      </c>
      <c r="P131" s="576"/>
      <c r="Q131" s="577">
        <f>IF(P131=0,"",VLOOKUP(P131,'[2]得点テーブル'!$B$6:$H$133,7,0))</f>
      </c>
    </row>
    <row r="132" spans="1:17" ht="13.5">
      <c r="A132" s="573">
        <f>IF(E132=0,"",RANK(E132,$E$4:$E$288))</f>
        <v>126</v>
      </c>
      <c r="B132" s="574" t="str">
        <f>IF(E132=0,"",IF(A132=A131,"T",""))</f>
        <v>T</v>
      </c>
      <c r="C132" s="485" t="s">
        <v>338</v>
      </c>
      <c r="D132" s="583" t="s">
        <v>638</v>
      </c>
      <c r="E132" s="574">
        <f>IF(F132="",0,G132)+IF(H132="",0,I132)+IF(J132="",0,K132)+IF(L132="",0,M132)+IF(N132="",0,O132)+IF(P132="",0,Q132)</f>
        <v>3</v>
      </c>
      <c r="F132" s="576">
        <v>128</v>
      </c>
      <c r="G132" s="577">
        <f>IF(F132=0,"",VLOOKUP(F132,'[1]得点テーブル'!$B$6:$H$133,2,FALSE))</f>
        <v>1</v>
      </c>
      <c r="H132" s="578">
        <v>64</v>
      </c>
      <c r="I132" s="579">
        <f>IF(H132=0,"",VLOOKUP(H132,'[1]得点テーブル'!$B$6:$H$133,2,FALSE))</f>
        <v>2</v>
      </c>
      <c r="J132" s="592"/>
      <c r="K132" s="577">
        <f>IF(J132=0,"",VLOOKUP(J132,'[1]得点テーブル'!$B$6:$H$133,3,FALSE))</f>
      </c>
      <c r="L132" s="581"/>
      <c r="M132" s="577">
        <f>IF(L132=0,"",VLOOKUP(L132,'[1]得点テーブル'!$B$6:$H$134,5,FALSE))</f>
      </c>
      <c r="N132" s="582"/>
      <c r="O132" s="577">
        <f>IF(N132=0,"",VLOOKUP(N132,'[1]得点テーブル'!$B$6:$H$133,6,FALSE))</f>
      </c>
      <c r="P132" s="576"/>
      <c r="Q132" s="577">
        <f>IF(P132=0,"",VLOOKUP(P132,'[2]得点テーブル'!$B$6:$H$133,7,0))</f>
      </c>
    </row>
    <row r="133" spans="1:17" ht="13.5">
      <c r="A133" s="573">
        <f>IF(E133=0,"",RANK(E133,$E$4:$E$288))</f>
        <v>126</v>
      </c>
      <c r="B133" s="574" t="str">
        <f>IF(E133=0,"",IF(A133=A132,"T",""))</f>
        <v>T</v>
      </c>
      <c r="C133" s="485" t="s">
        <v>652</v>
      </c>
      <c r="D133" s="583" t="s">
        <v>207</v>
      </c>
      <c r="E133" s="574">
        <f>IF(F133="",0,G133)+IF(H133="",0,I133)+IF(J133="",0,K133)+IF(L133="",0,M133)+IF(N133="",0,O133)+IF(P133="",0,Q133)</f>
        <v>3</v>
      </c>
      <c r="F133" s="576">
        <v>64</v>
      </c>
      <c r="G133" s="577">
        <f>IF(F133=0,"",VLOOKUP(F133,'[1]得点テーブル'!$B$6:$H$133,2,FALSE))</f>
        <v>2</v>
      </c>
      <c r="H133" s="578">
        <v>128</v>
      </c>
      <c r="I133" s="579">
        <f>IF(H133=0,"",VLOOKUP(H133,'[1]得点テーブル'!$B$6:$H$133,2,FALSE))</f>
        <v>1</v>
      </c>
      <c r="J133" s="580"/>
      <c r="K133" s="577">
        <f>IF(J133=0,"",VLOOKUP(J133,'[1]得点テーブル'!$B$6:$H$133,3,FALSE))</f>
      </c>
      <c r="L133" s="581"/>
      <c r="M133" s="577">
        <f>IF(L133=0,"",VLOOKUP(L133,'[1]得点テーブル'!$B$6:$H$134,5,FALSE))</f>
      </c>
      <c r="N133" s="582"/>
      <c r="O133" s="577">
        <f>IF(N133=0,"",VLOOKUP(N133,'[1]得点テーブル'!$B$6:$H$133,6,FALSE))</f>
      </c>
      <c r="P133" s="576"/>
      <c r="Q133" s="577">
        <f>IF(P133=0,"",VLOOKUP(P133,'[2]得点テーブル'!$B$6:$H$133,7,0))</f>
      </c>
    </row>
    <row r="134" spans="1:19" ht="13.5">
      <c r="A134" s="573">
        <f>IF(E134=0,"",RANK(E134,$E$4:$E$288))</f>
        <v>126</v>
      </c>
      <c r="B134" s="574" t="str">
        <f>IF(E134=0,"",IF(A134=A133,"T",""))</f>
        <v>T</v>
      </c>
      <c r="C134" s="485" t="s">
        <v>653</v>
      </c>
      <c r="D134" s="583" t="s">
        <v>207</v>
      </c>
      <c r="E134" s="574">
        <f>IF(F134="",0,G134)+IF(H134="",0,I134)+IF(J134="",0,K134)+IF(L134="",0,M134)+IF(N134="",0,O134)+IF(P134="",0,Q134)</f>
        <v>3</v>
      </c>
      <c r="F134" s="576">
        <v>128</v>
      </c>
      <c r="G134" s="577">
        <f>IF(F134=0,"",VLOOKUP(F134,'[1]得点テーブル'!$B$6:$H$133,2,FALSE))</f>
        <v>1</v>
      </c>
      <c r="H134" s="578">
        <v>64</v>
      </c>
      <c r="I134" s="579">
        <f>IF(H134=0,"",VLOOKUP(H134,'[1]得点テーブル'!$B$6:$H$133,2,FALSE))</f>
        <v>2</v>
      </c>
      <c r="J134" s="580"/>
      <c r="K134" s="577">
        <f>IF(J134=0,"",VLOOKUP(J134,'[1]得点テーブル'!$B$6:$H$133,3,FALSE))</f>
      </c>
      <c r="L134" s="581"/>
      <c r="M134" s="577">
        <f>IF(L134=0,"",VLOOKUP(L134,'[1]得点テーブル'!$B$6:$H$134,5,FALSE))</f>
      </c>
      <c r="N134" s="582"/>
      <c r="O134" s="577">
        <f>IF(N134=0,"",VLOOKUP(N134,'[1]得点テーブル'!$B$6:$H$133,6,FALSE))</f>
      </c>
      <c r="P134" s="576"/>
      <c r="Q134" s="577">
        <f>IF(P134=0,"",VLOOKUP(P134,'[2]得点テーブル'!$B$6:$H$133,7,0))</f>
      </c>
      <c r="S134" s="2"/>
    </row>
    <row r="135" spans="1:17" ht="13.5">
      <c r="A135" s="573">
        <f>IF(E135=0,"",RANK(E135,$E$4:$E$288))</f>
        <v>130</v>
      </c>
      <c r="B135" s="574">
        <f>IF(E135=0,"",IF(A135=A134,"T",""))</f>
      </c>
      <c r="C135" s="485" t="s">
        <v>33</v>
      </c>
      <c r="D135" s="583" t="s">
        <v>7</v>
      </c>
      <c r="E135" s="574">
        <f>IF(F135="",0,G135)+IF(H135="",0,I135)+IF(J135="",0,K135)+IF(L135="",0,M135)+IF(N135="",0,O135)+IF(P135="",0,Q135)</f>
        <v>2</v>
      </c>
      <c r="F135" s="585"/>
      <c r="G135" s="577">
        <f>IF(F135=0,"",VLOOKUP(F135,'[1]得点テーブル'!$B$6:$H$133,2,FALSE))</f>
      </c>
      <c r="H135" s="578">
        <v>64</v>
      </c>
      <c r="I135" s="579">
        <f>IF(H135=0,"",VLOOKUP(H135,'[1]得点テーブル'!$B$6:$H$133,2,FALSE))</f>
        <v>2</v>
      </c>
      <c r="J135" s="588"/>
      <c r="K135" s="577">
        <f>IF(J135=0,"",VLOOKUP(J135,'[1]得点テーブル'!$B$6:$H$133,3,FALSE))</f>
      </c>
      <c r="L135" s="581"/>
      <c r="M135" s="577">
        <f>IF(L135=0,"",VLOOKUP(L135,'[1]得点テーブル'!$B$6:$H$134,5,FALSE))</f>
      </c>
      <c r="N135" s="582"/>
      <c r="O135" s="577">
        <f>IF(N135=0,"",VLOOKUP(N135,'[1]得点テーブル'!$B$6:$H$133,6,FALSE))</f>
      </c>
      <c r="P135" s="576"/>
      <c r="Q135" s="577">
        <f>IF(P135=0,"",VLOOKUP(P135,'[2]得点テーブル'!$B$6:$H$133,7,0))</f>
      </c>
    </row>
    <row r="136" spans="1:17" ht="13.5">
      <c r="A136" s="573">
        <f>IF(E136=0,"",RANK(E136,$E$4:$E$288))</f>
        <v>130</v>
      </c>
      <c r="B136" s="574" t="str">
        <f>IF(E136=0,"",IF(A136=A135,"T",""))</f>
        <v>T</v>
      </c>
      <c r="C136" s="485" t="s">
        <v>650</v>
      </c>
      <c r="D136" s="583" t="s">
        <v>6</v>
      </c>
      <c r="E136" s="574">
        <f>IF(F136="",0,G136)+IF(H136="",0,I136)+IF(J136="",0,K136)+IF(L136="",0,M136)+IF(N136="",0,O136)+IF(P136="",0,Q136)</f>
        <v>2</v>
      </c>
      <c r="F136" s="576">
        <v>64</v>
      </c>
      <c r="G136" s="577">
        <f>IF(F136=0,"",VLOOKUP(F136,'[1]得点テーブル'!$B$6:$H$133,2,FALSE))</f>
        <v>2</v>
      </c>
      <c r="H136" s="578"/>
      <c r="I136" s="579">
        <f>IF(H136=0,"",VLOOKUP(H136,'[1]得点テーブル'!$B$6:$H$133,2,FALSE))</f>
      </c>
      <c r="J136" s="580"/>
      <c r="K136" s="577">
        <f>IF(J136=0,"",VLOOKUP(J136,'[1]得点テーブル'!$B$6:$H$133,3,FALSE))</f>
      </c>
      <c r="L136" s="581"/>
      <c r="M136" s="577">
        <f>IF(L136=0,"",VLOOKUP(L136,'[1]得点テーブル'!$B$6:$H$134,5,FALSE))</f>
      </c>
      <c r="N136" s="582"/>
      <c r="O136" s="577">
        <f>IF(N136=0,"",VLOOKUP(N136,'[1]得点テーブル'!$B$6:$H$133,6,FALSE))</f>
      </c>
      <c r="P136" s="576"/>
      <c r="Q136" s="577">
        <f>IF(P136=0,"",VLOOKUP(P136,'[2]得点テーブル'!$B$6:$H$133,7,0))</f>
      </c>
    </row>
    <row r="137" spans="1:17" ht="13.5">
      <c r="A137" s="573">
        <f>IF(E137=0,"",RANK(E137,$E$4:$E$288))</f>
        <v>130</v>
      </c>
      <c r="B137" s="574" t="str">
        <f>IF(E137=0,"",IF(A137=A136,"T",""))</f>
        <v>T</v>
      </c>
      <c r="C137" s="485" t="s">
        <v>670</v>
      </c>
      <c r="D137" s="583" t="s">
        <v>203</v>
      </c>
      <c r="E137" s="574">
        <f>IF(F137="",0,G137)+IF(H137="",0,I137)+IF(J137="",0,K137)+IF(L137="",0,M137)+IF(N137="",0,O137)+IF(P137="",0,Q137)</f>
        <v>2</v>
      </c>
      <c r="F137" s="576">
        <v>64</v>
      </c>
      <c r="G137" s="577">
        <f>IF(F137=0,"",VLOOKUP(F137,'[1]得点テーブル'!$B$6:$H$133,2,FALSE))</f>
        <v>2</v>
      </c>
      <c r="H137" s="578"/>
      <c r="I137" s="579">
        <f>IF(H137=0,"",VLOOKUP(H137,'[1]得点テーブル'!$B$6:$H$133,2,FALSE))</f>
      </c>
      <c r="J137" s="580"/>
      <c r="K137" s="577">
        <f>IF(J137=0,"",VLOOKUP(J137,'[1]得点テーブル'!$B$6:$H$133,3,FALSE))</f>
      </c>
      <c r="L137" s="581"/>
      <c r="M137" s="577">
        <f>IF(L137=0,"",VLOOKUP(L137,'[1]得点テーブル'!$B$6:$H$134,5,FALSE))</f>
      </c>
      <c r="N137" s="582"/>
      <c r="O137" s="577">
        <f>IF(N137=0,"",VLOOKUP(N137,'[1]得点テーブル'!$B$6:$H$133,6,FALSE))</f>
      </c>
      <c r="P137" s="576"/>
      <c r="Q137" s="577">
        <f>IF(P137=0,"",VLOOKUP(P137,'[2]得点テーブル'!$B$6:$H$133,7,0))</f>
      </c>
    </row>
    <row r="138" spans="1:17" ht="13.5">
      <c r="A138" s="573">
        <f>IF(E138=0,"",RANK(E138,$E$4:$E$288))</f>
        <v>130</v>
      </c>
      <c r="B138" s="574" t="str">
        <f>IF(E138=0,"",IF(A138=A137,"T",""))</f>
        <v>T</v>
      </c>
      <c r="C138" s="485" t="s">
        <v>648</v>
      </c>
      <c r="D138" s="583" t="s">
        <v>635</v>
      </c>
      <c r="E138" s="574">
        <f>IF(F138="",0,G138)+IF(H138="",0,I138)+IF(J138="",0,K138)+IF(L138="",0,M138)+IF(N138="",0,O138)+IF(P138="",0,Q138)</f>
        <v>2</v>
      </c>
      <c r="F138" s="576">
        <v>64</v>
      </c>
      <c r="G138" s="577">
        <f>IF(F138=0,"",VLOOKUP(F138,'[1]得点テーブル'!$B$6:$H$133,2,FALSE))</f>
        <v>2</v>
      </c>
      <c r="H138" s="578"/>
      <c r="I138" s="579">
        <f>IF(H138=0,"",VLOOKUP(H138,'[1]得点テーブル'!$B$6:$H$133,2,FALSE))</f>
      </c>
      <c r="J138" s="580"/>
      <c r="K138" s="577">
        <f>IF(J138=0,"",VLOOKUP(J138,'[1]得点テーブル'!$B$6:$H$133,3,FALSE))</f>
      </c>
      <c r="L138" s="581"/>
      <c r="M138" s="577">
        <f>IF(L138=0,"",VLOOKUP(L138,'[1]得点テーブル'!$B$6:$H$134,5,FALSE))</f>
      </c>
      <c r="N138" s="582"/>
      <c r="O138" s="577">
        <f>IF(N138=0,"",VLOOKUP(N138,'[1]得点テーブル'!$B$6:$H$133,6,FALSE))</f>
      </c>
      <c r="P138" s="576"/>
      <c r="Q138" s="577">
        <f>IF(P138=0,"",VLOOKUP(P138,'[2]得点テーブル'!$B$6:$H$133,7,0))</f>
      </c>
    </row>
    <row r="139" spans="1:19" ht="13.5">
      <c r="A139" s="573">
        <f>IF(E139=0,"",RANK(E139,$E$4:$E$288))</f>
        <v>130</v>
      </c>
      <c r="B139" s="574" t="str">
        <f>IF(E139=0,"",IF(A139=A138,"T",""))</f>
        <v>T</v>
      </c>
      <c r="C139" s="485" t="s">
        <v>855</v>
      </c>
      <c r="D139" s="583" t="s">
        <v>823</v>
      </c>
      <c r="E139" s="574">
        <f>IF(F139="",0,G139)+IF(H139="",0,I139)+IF(J139="",0,K139)+IF(L139="",0,M139)+IF(N139="",0,O139)+IF(P139="",0,Q139)</f>
        <v>2</v>
      </c>
      <c r="F139" s="576"/>
      <c r="G139" s="577">
        <f>IF(F139=0,"",VLOOKUP(F139,'[1]得点テーブル'!$B$6:$H$133,2,FALSE))</f>
      </c>
      <c r="H139" s="578">
        <v>64</v>
      </c>
      <c r="I139" s="579">
        <f>IF(H139=0,"",VLOOKUP(H139,'[1]得点テーブル'!$B$6:$H$133,2,FALSE))</f>
        <v>2</v>
      </c>
      <c r="J139" s="580"/>
      <c r="K139" s="577">
        <f>IF(J139=0,"",VLOOKUP(J139,'[1]得点テーブル'!$B$6:$H$133,3,FALSE))</f>
      </c>
      <c r="L139" s="581"/>
      <c r="M139" s="577">
        <f>IF(L139=0,"",VLOOKUP(L139,'[1]得点テーブル'!$B$6:$H$134,5,FALSE))</f>
      </c>
      <c r="N139" s="582"/>
      <c r="O139" s="577">
        <f>IF(N139=0,"",VLOOKUP(N139,'[1]得点テーブル'!$B$6:$H$133,6,FALSE))</f>
      </c>
      <c r="P139" s="576"/>
      <c r="Q139" s="577">
        <f>IF(P139=0,"",VLOOKUP(P139,'[2]得点テーブル'!$B$6:$H$133,7,0))</f>
      </c>
      <c r="S139" s="2"/>
    </row>
    <row r="140" spans="1:17" ht="13.5">
      <c r="A140" s="573">
        <f>IF(E140=0,"",RANK(E140,$E$4:$E$288))</f>
        <v>130</v>
      </c>
      <c r="B140" s="574" t="str">
        <f>IF(E140=0,"",IF(A140=A139,"T",""))</f>
        <v>T</v>
      </c>
      <c r="C140" s="485" t="s">
        <v>647</v>
      </c>
      <c r="D140" s="583" t="s">
        <v>201</v>
      </c>
      <c r="E140" s="574">
        <f>IF(F140="",0,G140)+IF(H140="",0,I140)+IF(J140="",0,K140)+IF(L140="",0,M140)+IF(N140="",0,O140)+IF(P140="",0,Q140)</f>
        <v>2</v>
      </c>
      <c r="F140" s="576">
        <v>64</v>
      </c>
      <c r="G140" s="577">
        <f>IF(F140=0,"",VLOOKUP(F140,'[1]得点テーブル'!$B$6:$H$133,2,FALSE))</f>
        <v>2</v>
      </c>
      <c r="H140" s="578"/>
      <c r="I140" s="579">
        <f>IF(H140=0,"",VLOOKUP(H140,'[1]得点テーブル'!$B$6:$H$133,2,FALSE))</f>
      </c>
      <c r="J140" s="580"/>
      <c r="K140" s="577">
        <f>IF(J140=0,"",VLOOKUP(J140,'[1]得点テーブル'!$B$6:$H$133,3,FALSE))</f>
      </c>
      <c r="L140" s="581"/>
      <c r="M140" s="577">
        <f>IF(L140=0,"",VLOOKUP(L140,'[1]得点テーブル'!$B$6:$H$134,5,FALSE))</f>
      </c>
      <c r="N140" s="582"/>
      <c r="O140" s="577">
        <f>IF(N140=0,"",VLOOKUP(N140,'[1]得点テーブル'!$B$6:$H$133,6,FALSE))</f>
      </c>
      <c r="P140" s="576"/>
      <c r="Q140" s="577">
        <f>IF(P140=0,"",VLOOKUP(P140,'[2]得点テーブル'!$B$6:$H$133,7,0))</f>
      </c>
    </row>
    <row r="141" spans="1:17" ht="13.5">
      <c r="A141" s="573">
        <f>IF(E141=0,"",RANK(E141,$E$4:$E$288))</f>
        <v>130</v>
      </c>
      <c r="B141" s="574" t="str">
        <f>IF(E141=0,"",IF(A141=A140,"T",""))</f>
        <v>T</v>
      </c>
      <c r="C141" s="485" t="s">
        <v>244</v>
      </c>
      <c r="D141" s="575" t="s">
        <v>201</v>
      </c>
      <c r="E141" s="574">
        <f>IF(F141="",0,G141)+IF(H141="",0,I141)+IF(J141="",0,K141)+IF(L141="",0,M141)+IF(N141="",0,O141)+IF(P141="",0,Q141)</f>
        <v>2</v>
      </c>
      <c r="F141" s="576">
        <v>128</v>
      </c>
      <c r="G141" s="577">
        <f>IF(F141=0,"",VLOOKUP(F141,'[1]得点テーブル'!$B$6:$H$133,2,FALSE))</f>
        <v>1</v>
      </c>
      <c r="H141" s="578">
        <v>128</v>
      </c>
      <c r="I141" s="579">
        <f>IF(H141=0,"",VLOOKUP(H141,'[1]得点テーブル'!$B$6:$H$133,2,FALSE))</f>
        <v>1</v>
      </c>
      <c r="J141" s="588"/>
      <c r="K141" s="577">
        <f>IF(J141=0,"",VLOOKUP(J141,'[1]得点テーブル'!$B$6:$H$133,3,FALSE))</f>
      </c>
      <c r="L141" s="581"/>
      <c r="M141" s="577">
        <f>IF(L141=0,"",VLOOKUP(L141,'[1]得点テーブル'!$B$6:$H$134,5,FALSE))</f>
      </c>
      <c r="N141" s="582"/>
      <c r="O141" s="577">
        <f>IF(N141=0,"",VLOOKUP(N141,'[1]得点テーブル'!$B$6:$H$133,6,FALSE))</f>
      </c>
      <c r="P141" s="576"/>
      <c r="Q141" s="577">
        <f>IF(P141=0,"",VLOOKUP(P141,'[2]得点テーブル'!$B$6:$H$133,7,0))</f>
      </c>
    </row>
    <row r="142" spans="1:17" ht="13.5">
      <c r="A142" s="573">
        <f>IF(E142=0,"",RANK(E142,$E$4:$E$288))</f>
        <v>130</v>
      </c>
      <c r="B142" s="574" t="str">
        <f>IF(E142=0,"",IF(A142=A141,"T",""))</f>
        <v>T</v>
      </c>
      <c r="C142" s="485" t="s">
        <v>656</v>
      </c>
      <c r="D142" s="583" t="s">
        <v>201</v>
      </c>
      <c r="E142" s="574">
        <f>IF(F142="",0,G142)+IF(H142="",0,I142)+IF(J142="",0,K142)+IF(L142="",0,M142)+IF(N142="",0,O142)+IF(P142="",0,Q142)</f>
        <v>2</v>
      </c>
      <c r="F142" s="576">
        <v>128</v>
      </c>
      <c r="G142" s="577">
        <f>IF(F142=0,"",VLOOKUP(F142,'[1]得点テーブル'!$B$6:$H$133,2,FALSE))</f>
        <v>1</v>
      </c>
      <c r="H142" s="578">
        <v>128</v>
      </c>
      <c r="I142" s="579">
        <f>IF(H142=0,"",VLOOKUP(H142,'[1]得点テーブル'!$B$6:$H$133,2,FALSE))</f>
        <v>1</v>
      </c>
      <c r="J142" s="580"/>
      <c r="K142" s="577">
        <f>IF(J142=0,"",VLOOKUP(J142,'[1]得点テーブル'!$B$6:$H$133,3,FALSE))</f>
      </c>
      <c r="L142" s="581"/>
      <c r="M142" s="577">
        <f>IF(L142=0,"",VLOOKUP(L142,'[1]得点テーブル'!$B$6:$H$134,5,FALSE))</f>
      </c>
      <c r="N142" s="582"/>
      <c r="O142" s="577">
        <f>IF(N142=0,"",VLOOKUP(N142,'[1]得点テーブル'!$B$6:$H$133,6,FALSE))</f>
      </c>
      <c r="P142" s="576"/>
      <c r="Q142" s="577">
        <f>IF(P142=0,"",VLOOKUP(P142,'[2]得点テーブル'!$B$6:$H$133,7,0))</f>
      </c>
    </row>
    <row r="143" spans="1:19" ht="13.5">
      <c r="A143" s="573">
        <f>IF(E143=0,"",RANK(E143,$E$4:$E$288))</f>
        <v>130</v>
      </c>
      <c r="B143" s="574" t="str">
        <f>IF(E143=0,"",IF(A143=A142,"T",""))</f>
        <v>T</v>
      </c>
      <c r="C143" s="485" t="s">
        <v>673</v>
      </c>
      <c r="D143" s="583" t="s">
        <v>824</v>
      </c>
      <c r="E143" s="574">
        <f>IF(F143="",0,G143)+IF(H143="",0,I143)+IF(J143="",0,K143)+IF(L143="",0,M143)+IF(N143="",0,O143)+IF(P143="",0,Q143)</f>
        <v>2</v>
      </c>
      <c r="F143" s="576">
        <v>128</v>
      </c>
      <c r="G143" s="577">
        <f>IF(F143=0,"",VLOOKUP(F143,'[1]得点テーブル'!$B$6:$H$133,2,FALSE))</f>
        <v>1</v>
      </c>
      <c r="H143" s="578">
        <v>128</v>
      </c>
      <c r="I143" s="579">
        <f>IF(H143=0,"",VLOOKUP(H143,'[1]得点テーブル'!$B$6:$H$133,2,FALSE))</f>
        <v>1</v>
      </c>
      <c r="J143" s="580"/>
      <c r="K143" s="577">
        <f>IF(J143=0,"",VLOOKUP(J143,'[1]得点テーブル'!$B$6:$H$133,3,FALSE))</f>
      </c>
      <c r="L143" s="581"/>
      <c r="M143" s="577">
        <f>IF(L143=0,"",VLOOKUP(L143,'[1]得点テーブル'!$B$6:$H$134,5,FALSE))</f>
      </c>
      <c r="N143" s="582"/>
      <c r="O143" s="577">
        <f>IF(N143=0,"",VLOOKUP(N143,'[1]得点テーブル'!$B$6:$H$133,6,FALSE))</f>
      </c>
      <c r="P143" s="576"/>
      <c r="Q143" s="577">
        <f>IF(P143=0,"",VLOOKUP(P143,'[2]得点テーブル'!$B$6:$H$133,7,0))</f>
      </c>
      <c r="S143" s="2"/>
    </row>
    <row r="144" spans="1:17" ht="13.5">
      <c r="A144" s="573">
        <f>IF(E144=0,"",RANK(E144,$E$4:$E$288))</f>
        <v>130</v>
      </c>
      <c r="B144" s="574" t="str">
        <f>IF(E144=0,"",IF(A144=A143,"T",""))</f>
        <v>T</v>
      </c>
      <c r="C144" s="485" t="s">
        <v>392</v>
      </c>
      <c r="D144" s="575" t="s">
        <v>247</v>
      </c>
      <c r="E144" s="574">
        <f>IF(F144="",0,G144)+IF(H144="",0,I144)+IF(J144="",0,K144)+IF(L144="",0,M144)+IF(N144="",0,O144)+IF(P144="",0,Q144)</f>
        <v>2</v>
      </c>
      <c r="F144" s="576">
        <v>128</v>
      </c>
      <c r="G144" s="577">
        <f>IF(F144=0,"",VLOOKUP(F144,'[1]得点テーブル'!$B$6:$H$133,2,FALSE))</f>
        <v>1</v>
      </c>
      <c r="H144" s="578">
        <v>128</v>
      </c>
      <c r="I144" s="579">
        <f>IF(H144=0,"",VLOOKUP(H144,'[1]得点テーブル'!$B$6:$H$133,2,FALSE))</f>
        <v>1</v>
      </c>
      <c r="J144" s="588"/>
      <c r="K144" s="577">
        <f>IF(J144=0,"",VLOOKUP(J144,'[1]得点テーブル'!$B$6:$H$133,3,FALSE))</f>
      </c>
      <c r="L144" s="581"/>
      <c r="M144" s="577">
        <f>IF(L144=0,"",VLOOKUP(L144,'[1]得点テーブル'!$B$6:$H$134,5,FALSE))</f>
      </c>
      <c r="N144" s="582"/>
      <c r="O144" s="577">
        <f>IF(N144=0,"",VLOOKUP(N144,'[1]得点テーブル'!$B$6:$H$133,6,FALSE))</f>
      </c>
      <c r="P144" s="576"/>
      <c r="Q144" s="577">
        <f>IF(P144=0,"",VLOOKUP(P144,'[2]得点テーブル'!$B$6:$H$133,7,0))</f>
      </c>
    </row>
    <row r="145" spans="1:19" ht="13.5">
      <c r="A145" s="573">
        <f>IF(E145=0,"",RANK(E145,$E$4:$E$288))</f>
        <v>130</v>
      </c>
      <c r="B145" s="574" t="str">
        <f>IF(E145=0,"",IF(A145=A144,"T",""))</f>
        <v>T</v>
      </c>
      <c r="C145" s="485" t="s">
        <v>853</v>
      </c>
      <c r="D145" s="583" t="s">
        <v>247</v>
      </c>
      <c r="E145" s="574">
        <f>IF(F145="",0,G145)+IF(H145="",0,I145)+IF(J145="",0,K145)+IF(L145="",0,M145)+IF(N145="",0,O145)+IF(P145="",0,Q145)</f>
        <v>2</v>
      </c>
      <c r="F145" s="576"/>
      <c r="G145" s="577">
        <f>IF(F145=0,"",VLOOKUP(F145,'[1]得点テーブル'!$B$6:$H$133,2,FALSE))</f>
      </c>
      <c r="H145" s="578">
        <v>64</v>
      </c>
      <c r="I145" s="579">
        <f>IF(H145=0,"",VLOOKUP(H145,'[1]得点テーブル'!$B$6:$H$133,2,FALSE))</f>
        <v>2</v>
      </c>
      <c r="J145" s="580"/>
      <c r="K145" s="577">
        <f>IF(J145=0,"",VLOOKUP(J145,'[1]得点テーブル'!$B$6:$H$133,3,FALSE))</f>
      </c>
      <c r="L145" s="581"/>
      <c r="M145" s="577">
        <f>IF(L145=0,"",VLOOKUP(L145,'[1]得点テーブル'!$B$6:$H$134,5,FALSE))</f>
      </c>
      <c r="N145" s="582"/>
      <c r="O145" s="577">
        <f>IF(N145=0,"",VLOOKUP(N145,'[1]得点テーブル'!$B$6:$H$133,6,FALSE))</f>
      </c>
      <c r="P145" s="576"/>
      <c r="Q145" s="577">
        <f>IF(P145=0,"",VLOOKUP(P145,'[2]得点テーブル'!$B$6:$H$133,7,0))</f>
      </c>
      <c r="S145" s="2"/>
    </row>
    <row r="146" spans="1:17" ht="13.5">
      <c r="A146" s="573">
        <f>IF(E146=0,"",RANK(E146,$E$4:$E$288))</f>
        <v>130</v>
      </c>
      <c r="B146" s="574" t="str">
        <f>IF(E146=0,"",IF(A146=A145,"T",""))</f>
        <v>T</v>
      </c>
      <c r="C146" s="485" t="s">
        <v>359</v>
      </c>
      <c r="D146" s="583" t="s">
        <v>247</v>
      </c>
      <c r="E146" s="574">
        <f>IF(F146="",0,G146)+IF(H146="",0,I146)+IF(J146="",0,K146)+IF(L146="",0,M146)+IF(N146="",0,O146)+IF(P146="",0,Q146)</f>
        <v>2</v>
      </c>
      <c r="F146" s="576">
        <v>128</v>
      </c>
      <c r="G146" s="577">
        <f>IF(F146=0,"",VLOOKUP(F146,'[1]得点テーブル'!$B$6:$H$133,2,FALSE))</f>
        <v>1</v>
      </c>
      <c r="H146" s="578">
        <v>128</v>
      </c>
      <c r="I146" s="579">
        <f>IF(H146=0,"",VLOOKUP(H146,'[1]得点テーブル'!$B$6:$H$133,2,FALSE))</f>
        <v>1</v>
      </c>
      <c r="J146" s="580"/>
      <c r="K146" s="577">
        <f>IF(J146=0,"",VLOOKUP(J146,'[1]得点テーブル'!$B$6:$H$133,3,FALSE))</f>
      </c>
      <c r="L146" s="581"/>
      <c r="M146" s="577">
        <f>IF(L146=0,"",VLOOKUP(L146,'[1]得点テーブル'!$B$6:$H$134,5,FALSE))</f>
      </c>
      <c r="N146" s="582"/>
      <c r="O146" s="577">
        <f>IF(N146=0,"",VLOOKUP(N146,'[1]得点テーブル'!$B$6:$H$133,6,FALSE))</f>
      </c>
      <c r="P146" s="576"/>
      <c r="Q146" s="577">
        <f>IF(P146=0,"",VLOOKUP(P146,'[2]得点テーブル'!$B$6:$H$133,7,0))</f>
      </c>
    </row>
    <row r="147" spans="1:19" ht="13.5">
      <c r="A147" s="573">
        <f>IF(E147=0,"",RANK(E147,$E$4:$E$288))</f>
        <v>130</v>
      </c>
      <c r="B147" s="574" t="str">
        <f>IF(E147=0,"",IF(A147=A146,"T",""))</f>
        <v>T</v>
      </c>
      <c r="C147" s="485" t="s">
        <v>865</v>
      </c>
      <c r="D147" s="583" t="s">
        <v>247</v>
      </c>
      <c r="E147" s="574">
        <f>IF(F147="",0,G147)+IF(H147="",0,I147)+IF(J147="",0,K147)+IF(L147="",0,M147)+IF(N147="",0,O147)+IF(P147="",0,Q147)</f>
        <v>2</v>
      </c>
      <c r="F147" s="576"/>
      <c r="G147" s="577">
        <f>IF(F147=0,"",VLOOKUP(F147,'[1]得点テーブル'!$B$6:$H$133,2,FALSE))</f>
      </c>
      <c r="H147" s="578">
        <v>64</v>
      </c>
      <c r="I147" s="579">
        <f>IF(H147=0,"",VLOOKUP(H147,'[1]得点テーブル'!$B$6:$H$133,2,FALSE))</f>
        <v>2</v>
      </c>
      <c r="J147" s="580"/>
      <c r="K147" s="577">
        <f>IF(J147=0,"",VLOOKUP(J147,'[1]得点テーブル'!$B$6:$H$133,3,FALSE))</f>
      </c>
      <c r="L147" s="581"/>
      <c r="M147" s="577">
        <f>IF(L147=0,"",VLOOKUP(L147,'[1]得点テーブル'!$B$6:$H$134,5,FALSE))</f>
      </c>
      <c r="N147" s="582"/>
      <c r="O147" s="577">
        <f>IF(N147=0,"",VLOOKUP(N147,'[1]得点テーブル'!$B$6:$H$133,6,FALSE))</f>
      </c>
      <c r="P147" s="576"/>
      <c r="Q147" s="577">
        <f>IF(P147=0,"",VLOOKUP(P147,'[2]得点テーブル'!$B$6:$H$133,7,0))</f>
      </c>
      <c r="S147" s="2"/>
    </row>
    <row r="148" spans="1:17" ht="13.5">
      <c r="A148" s="573">
        <f>IF(E148=0,"",RANK(E148,$E$4:$E$288))</f>
        <v>130</v>
      </c>
      <c r="B148" s="574" t="str">
        <f>IF(E148=0,"",IF(A148=A147,"T",""))</f>
        <v>T</v>
      </c>
      <c r="C148" s="485" t="s">
        <v>281</v>
      </c>
      <c r="D148" s="575" t="s">
        <v>217</v>
      </c>
      <c r="E148" s="574">
        <f>IF(F148="",0,G148)+IF(H148="",0,I148)+IF(J148="",0,K148)+IF(L148="",0,M148)+IF(N148="",0,O148)+IF(P148="",0,Q148)</f>
        <v>2</v>
      </c>
      <c r="F148" s="576">
        <v>64</v>
      </c>
      <c r="G148" s="577">
        <f>IF(F148=0,"",VLOOKUP(F148,'[1]得点テーブル'!$B$6:$H$133,2,FALSE))</f>
        <v>2</v>
      </c>
      <c r="H148" s="578"/>
      <c r="I148" s="579">
        <f>IF(H148=0,"",VLOOKUP(H148,'[1]得点テーブル'!$B$6:$H$133,2,FALSE))</f>
      </c>
      <c r="J148" s="592"/>
      <c r="K148" s="577">
        <f>IF(J148=0,"",VLOOKUP(J148,'[1]得点テーブル'!$B$6:$H$133,3,FALSE))</f>
      </c>
      <c r="L148" s="581"/>
      <c r="M148" s="577">
        <f>IF(L148=0,"",VLOOKUP(L148,'[1]得点テーブル'!$B$6:$H$134,5,FALSE))</f>
      </c>
      <c r="N148" s="582"/>
      <c r="O148" s="577">
        <f>IF(N148=0,"",VLOOKUP(N148,'[1]得点テーブル'!$B$6:$H$133,6,FALSE))</f>
      </c>
      <c r="P148" s="576"/>
      <c r="Q148" s="577">
        <f>IF(P148=0,"",VLOOKUP(P148,'[2]得点テーブル'!$B$6:$H$133,7,0))</f>
      </c>
    </row>
    <row r="149" spans="1:19" ht="13.5">
      <c r="A149" s="573">
        <f>IF(E149=0,"",RANK(E149,$E$4:$E$288))</f>
        <v>130</v>
      </c>
      <c r="B149" s="574" t="str">
        <f>IF(E149=0,"",IF(A149=A148,"T",""))</f>
        <v>T</v>
      </c>
      <c r="C149" s="485" t="s">
        <v>326</v>
      </c>
      <c r="D149" s="575" t="s">
        <v>206</v>
      </c>
      <c r="E149" s="574">
        <f>IF(F149="",0,G149)+IF(H149="",0,I149)+IF(J149="",0,K149)+IF(L149="",0,M149)+IF(N149="",0,O149)+IF(P149="",0,Q149)</f>
        <v>2</v>
      </c>
      <c r="F149" s="576">
        <v>128</v>
      </c>
      <c r="G149" s="577">
        <f>IF(F149=0,"",VLOOKUP(F149,'[1]得点テーブル'!$B$6:$H$133,2,FALSE))</f>
        <v>1</v>
      </c>
      <c r="H149" s="578">
        <v>128</v>
      </c>
      <c r="I149" s="579">
        <f>IF(H149=0,"",VLOOKUP(H149,'[1]得点テーブル'!$B$6:$H$133,2,FALSE))</f>
        <v>1</v>
      </c>
      <c r="J149" s="588"/>
      <c r="K149" s="577">
        <f>IF(J149=0,"",VLOOKUP(J149,'[1]得点テーブル'!$B$6:$H$133,3,FALSE))</f>
      </c>
      <c r="L149" s="581"/>
      <c r="M149" s="577">
        <f>IF(L149=0,"",VLOOKUP(L149,'[1]得点テーブル'!$B$6:$H$134,5,FALSE))</f>
      </c>
      <c r="N149" s="582"/>
      <c r="O149" s="577">
        <f>IF(N149=0,"",VLOOKUP(N149,'[1]得点テーブル'!$B$6:$H$133,6,FALSE))</f>
      </c>
      <c r="P149" s="576"/>
      <c r="Q149" s="577">
        <f>IF(P149=0,"",VLOOKUP(P149,'[2]得点テーブル'!$B$6:$H$133,7,0))</f>
      </c>
      <c r="S149" s="2"/>
    </row>
    <row r="150" spans="1:19" ht="13.5">
      <c r="A150" s="573">
        <f>IF(E150=0,"",RANK(E150,$E$4:$E$288))</f>
        <v>130</v>
      </c>
      <c r="B150" s="574" t="str">
        <f>IF(E150=0,"",IF(A150=A149,"T",""))</f>
        <v>T</v>
      </c>
      <c r="C150" s="485" t="s">
        <v>854</v>
      </c>
      <c r="D150" s="583" t="s">
        <v>768</v>
      </c>
      <c r="E150" s="574">
        <f>IF(F150="",0,G150)+IF(H150="",0,I150)+IF(J150="",0,K150)+IF(L150="",0,M150)+IF(N150="",0,O150)+IF(P150="",0,Q150)</f>
        <v>2</v>
      </c>
      <c r="F150" s="576"/>
      <c r="G150" s="577">
        <f>IF(F150=0,"",VLOOKUP(F150,'[1]得点テーブル'!$B$6:$H$133,2,FALSE))</f>
      </c>
      <c r="H150" s="578">
        <v>64</v>
      </c>
      <c r="I150" s="579">
        <f>IF(H150=0,"",VLOOKUP(H150,'[1]得点テーブル'!$B$6:$H$133,2,FALSE))</f>
        <v>2</v>
      </c>
      <c r="J150" s="580"/>
      <c r="K150" s="577">
        <f>IF(J150=0,"",VLOOKUP(J150,'[1]得点テーブル'!$B$6:$H$133,3,FALSE))</f>
      </c>
      <c r="L150" s="581"/>
      <c r="M150" s="577">
        <f>IF(L150=0,"",VLOOKUP(L150,'[1]得点テーブル'!$B$6:$H$134,5,FALSE))</f>
      </c>
      <c r="N150" s="582"/>
      <c r="O150" s="577">
        <f>IF(N150=0,"",VLOOKUP(N150,'[1]得点テーブル'!$B$6:$H$133,6,FALSE))</f>
      </c>
      <c r="P150" s="576"/>
      <c r="Q150" s="577">
        <f>IF(P150=0,"",VLOOKUP(P150,'[2]得点テーブル'!$B$6:$H$133,7,0))</f>
      </c>
      <c r="S150" s="2"/>
    </row>
    <row r="151" spans="1:17" ht="13.5">
      <c r="A151" s="573">
        <f>IF(E151=0,"",RANK(E151,$E$4:$E$288))</f>
        <v>130</v>
      </c>
      <c r="B151" s="574" t="str">
        <f>IF(E151=0,"",IF(A151=A150,"T",""))</f>
        <v>T</v>
      </c>
      <c r="C151" s="485" t="s">
        <v>669</v>
      </c>
      <c r="D151" s="583" t="s">
        <v>369</v>
      </c>
      <c r="E151" s="574">
        <f>IF(F151="",0,G151)+IF(H151="",0,I151)+IF(J151="",0,K151)+IF(L151="",0,M151)+IF(N151="",0,O151)+IF(P151="",0,Q151)</f>
        <v>2</v>
      </c>
      <c r="F151" s="576">
        <v>64</v>
      </c>
      <c r="G151" s="577">
        <f>IF(F151=0,"",VLOOKUP(F151,'[1]得点テーブル'!$B$6:$H$133,2,FALSE))</f>
        <v>2</v>
      </c>
      <c r="H151" s="578"/>
      <c r="I151" s="579">
        <f>IF(H151=0,"",VLOOKUP(H151,'[1]得点テーブル'!$B$6:$H$133,2,FALSE))</f>
      </c>
      <c r="J151" s="580"/>
      <c r="K151" s="577">
        <f>IF(J151=0,"",VLOOKUP(J151,'[1]得点テーブル'!$B$6:$H$133,3,FALSE))</f>
      </c>
      <c r="L151" s="581"/>
      <c r="M151" s="577">
        <f>IF(L151=0,"",VLOOKUP(L151,'[1]得点テーブル'!$B$6:$H$134,5,FALSE))</f>
      </c>
      <c r="N151" s="582"/>
      <c r="O151" s="577">
        <f>IF(N151=0,"",VLOOKUP(N151,'[1]得点テーブル'!$B$6:$H$133,6,FALSE))</f>
      </c>
      <c r="P151" s="576"/>
      <c r="Q151" s="577">
        <f>IF(P151=0,"",VLOOKUP(P151,'[2]得点テーブル'!$B$6:$H$133,7,0))</f>
      </c>
    </row>
    <row r="152" spans="1:19" ht="13.5">
      <c r="A152" s="573">
        <f>IF(E152=0,"",RANK(E152,$E$4:$E$288))</f>
        <v>130</v>
      </c>
      <c r="B152" s="574" t="str">
        <f>IF(E152=0,"",IF(A152=A151,"T",""))</f>
        <v>T</v>
      </c>
      <c r="C152" s="485" t="s">
        <v>329</v>
      </c>
      <c r="D152" s="575" t="s">
        <v>208</v>
      </c>
      <c r="E152" s="574">
        <f>IF(F152="",0,G152)+IF(H152="",0,I152)+IF(J152="",0,K152)+IF(L152="",0,M152)+IF(N152="",0,O152)+IF(P152="",0,Q152)</f>
        <v>2</v>
      </c>
      <c r="F152" s="576">
        <v>128</v>
      </c>
      <c r="G152" s="577">
        <f>IF(F152=0,"",VLOOKUP(F152,'[1]得点テーブル'!$B$6:$H$133,2,FALSE))</f>
        <v>1</v>
      </c>
      <c r="H152" s="578">
        <v>128</v>
      </c>
      <c r="I152" s="579">
        <f>IF(H152=0,"",VLOOKUP(H152,'[1]得点テーブル'!$B$6:$H$133,2,FALSE))</f>
        <v>1</v>
      </c>
      <c r="J152" s="592"/>
      <c r="K152" s="577">
        <f>IF(J152=0,"",VLOOKUP(J152,'[1]得点テーブル'!$B$6:$H$133,3,FALSE))</f>
      </c>
      <c r="L152" s="576"/>
      <c r="M152" s="577">
        <f>IF(L152=0,"",VLOOKUP(L152,'[1]得点テーブル'!$B$6:$H$134,5,FALSE))</f>
      </c>
      <c r="N152" s="582"/>
      <c r="O152" s="577">
        <f>IF(N152=0,"",VLOOKUP(N152,'[1]得点テーブル'!$B$6:$H$133,6,FALSE))</f>
      </c>
      <c r="P152" s="576"/>
      <c r="Q152" s="577">
        <f>IF(P152=0,"",VLOOKUP(P152,'[2]得点テーブル'!$B$6:$H$133,7,0))</f>
      </c>
      <c r="S152" s="2"/>
    </row>
    <row r="153" spans="1:17" ht="13.5">
      <c r="A153" s="573">
        <f>IF(E153=0,"",RANK(E153,$E$4:$E$288))</f>
        <v>130</v>
      </c>
      <c r="B153" s="574" t="str">
        <f>IF(E153=0,"",IF(A153=A152,"T",""))</f>
        <v>T</v>
      </c>
      <c r="C153" s="485" t="s">
        <v>243</v>
      </c>
      <c r="D153" s="575" t="s">
        <v>208</v>
      </c>
      <c r="E153" s="574">
        <f>IF(F153="",0,G153)+IF(H153="",0,I153)+IF(J153="",0,K153)+IF(L153="",0,M153)+IF(N153="",0,O153)+IF(P153="",0,Q153)</f>
        <v>2</v>
      </c>
      <c r="F153" s="576">
        <v>128</v>
      </c>
      <c r="G153" s="577">
        <f>IF(F153=0,"",VLOOKUP(F153,'[1]得点テーブル'!$B$6:$H$133,2,FALSE))</f>
        <v>1</v>
      </c>
      <c r="H153" s="578">
        <v>128</v>
      </c>
      <c r="I153" s="579">
        <f>IF(H153=0,"",VLOOKUP(H153,'[1]得点テーブル'!$B$6:$H$133,2,FALSE))</f>
        <v>1</v>
      </c>
      <c r="J153" s="588"/>
      <c r="K153" s="577">
        <f>IF(J153=0,"",VLOOKUP(J153,'[1]得点テーブル'!$B$6:$H$133,3,FALSE))</f>
      </c>
      <c r="L153" s="581"/>
      <c r="M153" s="577">
        <f>IF(L153=0,"",VLOOKUP(L153,'[1]得点テーブル'!$B$6:$H$134,5,FALSE))</f>
      </c>
      <c r="N153" s="582"/>
      <c r="O153" s="577">
        <f>IF(N153=0,"",VLOOKUP(N153,'[1]得点テーブル'!$B$6:$H$133,6,FALSE))</f>
      </c>
      <c r="P153" s="576"/>
      <c r="Q153" s="577">
        <f>IF(P153=0,"",VLOOKUP(P153,'[2]得点テーブル'!$B$6:$H$133,7,0))</f>
      </c>
    </row>
    <row r="154" spans="1:17" ht="13.5">
      <c r="A154" s="573">
        <f>IF(E154=0,"",RANK(E154,$E$4:$E$288))</f>
        <v>130</v>
      </c>
      <c r="B154" s="574" t="str">
        <f>IF(E154=0,"",IF(A154=A153,"T",""))</f>
        <v>T</v>
      </c>
      <c r="C154" s="485" t="s">
        <v>677</v>
      </c>
      <c r="D154" s="583" t="s">
        <v>208</v>
      </c>
      <c r="E154" s="574">
        <f>IF(F154="",0,G154)+IF(H154="",0,I154)+IF(J154="",0,K154)+IF(L154="",0,M154)+IF(N154="",0,O154)+IF(P154="",0,Q154)</f>
        <v>2</v>
      </c>
      <c r="F154" s="576">
        <v>128</v>
      </c>
      <c r="G154" s="577">
        <f>IF(F154=0,"",VLOOKUP(F154,'[1]得点テーブル'!$B$6:$H$133,2,FALSE))</f>
        <v>1</v>
      </c>
      <c r="H154" s="578">
        <v>128</v>
      </c>
      <c r="I154" s="579">
        <f>IF(H154=0,"",VLOOKUP(H154,'[1]得点テーブル'!$B$6:$H$133,2,FALSE))</f>
        <v>1</v>
      </c>
      <c r="J154" s="580"/>
      <c r="K154" s="577">
        <f>IF(J154=0,"",VLOOKUP(J154,'[1]得点テーブル'!$B$6:$H$133,3,FALSE))</f>
      </c>
      <c r="L154" s="581"/>
      <c r="M154" s="577">
        <f>IF(L154=0,"",VLOOKUP(L154,'[1]得点テーブル'!$B$6:$H$134,5,FALSE))</f>
      </c>
      <c r="N154" s="582"/>
      <c r="O154" s="577">
        <f>IF(N154=0,"",VLOOKUP(N154,'[1]得点テーブル'!$B$6:$H$133,6,FALSE))</f>
      </c>
      <c r="P154" s="576"/>
      <c r="Q154" s="577">
        <f>IF(P154=0,"",VLOOKUP(P154,'[2]得点テーブル'!$B$6:$H$133,7,0))</f>
      </c>
    </row>
    <row r="155" spans="1:17" ht="13.5">
      <c r="A155" s="573">
        <f>IF(E155=0,"",RANK(E155,$E$4:$E$288))</f>
        <v>130</v>
      </c>
      <c r="B155" s="574" t="str">
        <f>IF(E155=0,"",IF(A155=A154,"T",""))</f>
        <v>T</v>
      </c>
      <c r="C155" s="485" t="s">
        <v>679</v>
      </c>
      <c r="D155" s="583" t="s">
        <v>207</v>
      </c>
      <c r="E155" s="574">
        <f>IF(F155="",0,G155)+IF(H155="",0,I155)+IF(J155="",0,K155)+IF(L155="",0,M155)+IF(N155="",0,O155)+IF(P155="",0,Q155)</f>
        <v>2</v>
      </c>
      <c r="F155" s="576">
        <v>128</v>
      </c>
      <c r="G155" s="577">
        <f>IF(F155=0,"",VLOOKUP(F155,'[1]得点テーブル'!$B$6:$H$133,2,FALSE))</f>
        <v>1</v>
      </c>
      <c r="H155" s="578">
        <v>128</v>
      </c>
      <c r="I155" s="579">
        <f>IF(H155=0,"",VLOOKUP(H155,'[1]得点テーブル'!$B$6:$H$133,2,FALSE))</f>
        <v>1</v>
      </c>
      <c r="J155" s="580"/>
      <c r="K155" s="577">
        <f>IF(J155=0,"",VLOOKUP(J155,'[1]得点テーブル'!$B$6:$H$133,3,FALSE))</f>
      </c>
      <c r="L155" s="581"/>
      <c r="M155" s="577">
        <f>IF(L155=0,"",VLOOKUP(L155,'[1]得点テーブル'!$B$6:$H$134,5,FALSE))</f>
      </c>
      <c r="N155" s="582"/>
      <c r="O155" s="577">
        <f>IF(N155=0,"",VLOOKUP(N155,'[1]得点テーブル'!$B$6:$H$133,6,FALSE))</f>
      </c>
      <c r="P155" s="576"/>
      <c r="Q155" s="577">
        <f>IF(P155=0,"",VLOOKUP(P155,'[2]得点テーブル'!$B$6:$H$133,7,0))</f>
      </c>
    </row>
    <row r="156" spans="1:19" ht="13.5">
      <c r="A156" s="573">
        <f>IF(E156=0,"",RANK(E156,$E$4:$E$288))</f>
        <v>130</v>
      </c>
      <c r="B156" s="574" t="str">
        <f>IF(E156=0,"",IF(A156=A155,"T",""))</f>
        <v>T</v>
      </c>
      <c r="C156" s="485" t="s">
        <v>839</v>
      </c>
      <c r="D156" s="583" t="s">
        <v>822</v>
      </c>
      <c r="E156" s="574">
        <f>IF(F156="",0,G156)+IF(H156="",0,I156)+IF(J156="",0,K156)+IF(L156="",0,M156)+IF(N156="",0,O156)+IF(P156="",0,Q156)</f>
        <v>2</v>
      </c>
      <c r="F156" s="576"/>
      <c r="G156" s="577">
        <f>IF(F156=0,"",VLOOKUP(F156,'[1]得点テーブル'!$B$6:$H$133,2,FALSE))</f>
      </c>
      <c r="H156" s="578">
        <v>64</v>
      </c>
      <c r="I156" s="579">
        <f>IF(H156=0,"",VLOOKUP(H156,'[1]得点テーブル'!$B$6:$H$133,2,FALSE))</f>
        <v>2</v>
      </c>
      <c r="J156" s="580"/>
      <c r="K156" s="577">
        <f>IF(J156=0,"",VLOOKUP(J156,'[1]得点テーブル'!$B$6:$H$133,3,FALSE))</f>
      </c>
      <c r="L156" s="581"/>
      <c r="M156" s="577">
        <f>IF(L156=0,"",VLOOKUP(L156,'[1]得点テーブル'!$B$6:$H$134,5,FALSE))</f>
      </c>
      <c r="N156" s="582"/>
      <c r="O156" s="577">
        <f>IF(N156=0,"",VLOOKUP(N156,'[1]得点テーブル'!$B$6:$H$133,6,FALSE))</f>
      </c>
      <c r="P156" s="576"/>
      <c r="Q156" s="577">
        <f>IF(P156=0,"",VLOOKUP(P156,'[2]得点テーブル'!$B$6:$H$133,7,0))</f>
      </c>
      <c r="S156" s="2"/>
    </row>
    <row r="157" spans="1:19" ht="13.5">
      <c r="A157" s="573">
        <f>IF(E157=0,"",RANK(E157,$E$4:$E$288))</f>
        <v>130</v>
      </c>
      <c r="B157" s="574" t="str">
        <f>IF(E157=0,"",IF(A157=A156,"T",""))</f>
        <v>T</v>
      </c>
      <c r="C157" s="485" t="s">
        <v>842</v>
      </c>
      <c r="D157" s="583" t="s">
        <v>822</v>
      </c>
      <c r="E157" s="574">
        <f>IF(F157="",0,G157)+IF(H157="",0,I157)+IF(J157="",0,K157)+IF(L157="",0,M157)+IF(N157="",0,O157)+IF(P157="",0,Q157)</f>
        <v>2</v>
      </c>
      <c r="F157" s="576"/>
      <c r="G157" s="577">
        <f>IF(F157=0,"",VLOOKUP(F157,'[1]得点テーブル'!$B$6:$H$133,2,FALSE))</f>
      </c>
      <c r="H157" s="578">
        <v>64</v>
      </c>
      <c r="I157" s="579">
        <f>IF(H157=0,"",VLOOKUP(H157,'[1]得点テーブル'!$B$6:$H$133,2,FALSE))</f>
        <v>2</v>
      </c>
      <c r="J157" s="580"/>
      <c r="K157" s="577">
        <f>IF(J157=0,"",VLOOKUP(J157,'[1]得点テーブル'!$B$6:$H$133,3,FALSE))</f>
      </c>
      <c r="L157" s="581"/>
      <c r="M157" s="577">
        <f>IF(L157=0,"",VLOOKUP(L157,'[1]得点テーブル'!$B$6:$H$134,5,FALSE))</f>
      </c>
      <c r="N157" s="582"/>
      <c r="O157" s="577">
        <f>IF(N157=0,"",VLOOKUP(N157,'[1]得点テーブル'!$B$6:$H$133,6,FALSE))</f>
      </c>
      <c r="P157" s="576"/>
      <c r="Q157" s="577">
        <f>IF(P157=0,"",VLOOKUP(P157,'[2]得点テーブル'!$B$6:$H$133,7,0))</f>
      </c>
      <c r="S157" s="2"/>
    </row>
    <row r="158" spans="1:17" ht="13.5">
      <c r="A158" s="573">
        <f>IF(E158=0,"",RANK(E158,$E$4:$E$288))</f>
        <v>130</v>
      </c>
      <c r="B158" s="574" t="str">
        <f>IF(E158=0,"",IF(A158=A157,"T",""))</f>
        <v>T</v>
      </c>
      <c r="C158" s="485" t="s">
        <v>387</v>
      </c>
      <c r="D158" s="583" t="s">
        <v>368</v>
      </c>
      <c r="E158" s="574">
        <f>IF(F158="",0,G158)+IF(H158="",0,I158)+IF(J158="",0,K158)+IF(L158="",0,M158)+IF(N158="",0,O158)+IF(P158="",0,Q158)</f>
        <v>2</v>
      </c>
      <c r="F158" s="576">
        <v>128</v>
      </c>
      <c r="G158" s="577">
        <f>IF(F158=0,"",VLOOKUP(F158,'[1]得点テーブル'!$B$6:$H$133,2,FALSE))</f>
        <v>1</v>
      </c>
      <c r="H158" s="578">
        <v>128</v>
      </c>
      <c r="I158" s="579">
        <f>IF(H158=0,"",VLOOKUP(H158,'[1]得点テーブル'!$B$6:$H$133,2,FALSE))</f>
        <v>1</v>
      </c>
      <c r="J158" s="592"/>
      <c r="K158" s="577">
        <f>IF(J158=0,"",VLOOKUP(J158,'[1]得点テーブル'!$B$6:$H$133,3,FALSE))</f>
      </c>
      <c r="L158" s="581"/>
      <c r="M158" s="577">
        <f>IF(L158=0,"",VLOOKUP(L158,'[1]得点テーブル'!$B$6:$H$134,5,FALSE))</f>
      </c>
      <c r="N158" s="582"/>
      <c r="O158" s="577">
        <f>IF(N158=0,"",VLOOKUP(N158,'[1]得点テーブル'!$B$6:$H$133,6,FALSE))</f>
      </c>
      <c r="P158" s="576"/>
      <c r="Q158" s="577">
        <f>IF(P158=0,"",VLOOKUP(P158,'[2]得点テーブル'!$B$6:$H$133,7,0))</f>
      </c>
    </row>
    <row r="159" spans="1:17" ht="13.5">
      <c r="A159" s="573">
        <f>IF(E159=0,"",RANK(E159,$E$4:$E$288))</f>
        <v>130</v>
      </c>
      <c r="B159" s="574" t="str">
        <f>IF(E159=0,"",IF(A159=A158,"T",""))</f>
        <v>T</v>
      </c>
      <c r="C159" s="485" t="s">
        <v>383</v>
      </c>
      <c r="D159" s="583" t="s">
        <v>368</v>
      </c>
      <c r="E159" s="574">
        <f>IF(F159="",0,G159)+IF(H159="",0,I159)+IF(J159="",0,K159)+IF(L159="",0,M159)+IF(N159="",0,O159)+IF(P159="",0,Q159)</f>
        <v>2</v>
      </c>
      <c r="F159" s="576">
        <v>64</v>
      </c>
      <c r="G159" s="577">
        <f>IF(F159=0,"",VLOOKUP(F159,'[1]得点テーブル'!$B$6:$H$133,2,FALSE))</f>
        <v>2</v>
      </c>
      <c r="H159" s="578"/>
      <c r="I159" s="579">
        <f>IF(H159=0,"",VLOOKUP(H159,'[1]得点テーブル'!$B$6:$H$133,2,FALSE))</f>
      </c>
      <c r="J159" s="592"/>
      <c r="K159" s="577">
        <f>IF(J159=0,"",VLOOKUP(J159,'[1]得点テーブル'!$B$6:$H$133,3,FALSE))</f>
      </c>
      <c r="L159" s="581"/>
      <c r="M159" s="577">
        <f>IF(L159=0,"",VLOOKUP(L159,'[1]得点テーブル'!$B$6:$H$134,5,FALSE))</f>
      </c>
      <c r="N159" s="582"/>
      <c r="O159" s="577">
        <f>IF(N159=0,"",VLOOKUP(N159,'[1]得点テーブル'!$B$6:$H$133,6,FALSE))</f>
      </c>
      <c r="P159" s="576"/>
      <c r="Q159" s="577">
        <f>IF(P159=0,"",VLOOKUP(P159,'[2]得点テーブル'!$B$6:$H$133,7,0))</f>
      </c>
    </row>
    <row r="160" spans="1:19" ht="13.5">
      <c r="A160" s="573">
        <f>IF(E160=0,"",RANK(E160,$E$4:$E$288))</f>
        <v>130</v>
      </c>
      <c r="B160" s="574" t="str">
        <f>IF(E160=0,"",IF(A160=A159,"T",""))</f>
        <v>T</v>
      </c>
      <c r="C160" s="485" t="s">
        <v>375</v>
      </c>
      <c r="D160" s="583" t="s">
        <v>368</v>
      </c>
      <c r="E160" s="574">
        <f>IF(F160="",0,G160)+IF(H160="",0,I160)+IF(J160="",0,K160)+IF(L160="",0,M160)+IF(N160="",0,O160)+IF(P160="",0,Q160)</f>
        <v>2</v>
      </c>
      <c r="F160" s="576">
        <v>64</v>
      </c>
      <c r="G160" s="577">
        <f>IF(F160=0,"",VLOOKUP(F160,'[1]得点テーブル'!$B$6:$H$133,2,FALSE))</f>
        <v>2</v>
      </c>
      <c r="H160" s="578"/>
      <c r="I160" s="579">
        <f>IF(H160=0,"",VLOOKUP(H160,'[1]得点テーブル'!$B$6:$H$133,2,FALSE))</f>
      </c>
      <c r="J160" s="592"/>
      <c r="K160" s="577">
        <f>IF(J160=0,"",VLOOKUP(J160,'[1]得点テーブル'!$B$6:$H$133,3,FALSE))</f>
      </c>
      <c r="L160" s="581"/>
      <c r="M160" s="577">
        <f>IF(L160=0,"",VLOOKUP(L160,'[1]得点テーブル'!$B$6:$H$134,5,FALSE))</f>
      </c>
      <c r="N160" s="582"/>
      <c r="O160" s="577">
        <f>IF(N160=0,"",VLOOKUP(N160,'[1]得点テーブル'!$B$6:$H$133,6,FALSE))</f>
      </c>
      <c r="P160" s="576"/>
      <c r="Q160" s="577">
        <f>IF(P160=0,"",VLOOKUP(P160,'[2]得点テーブル'!$B$6:$H$133,7,0))</f>
      </c>
      <c r="S160" s="2"/>
    </row>
    <row r="161" spans="1:17" ht="13.5">
      <c r="A161" s="573">
        <f>IF(E161=0,"",RANK(E161,$E$4:$E$288))</f>
        <v>130</v>
      </c>
      <c r="B161" s="574" t="str">
        <f>IF(E161=0,"",IF(A161=A160,"T",""))</f>
        <v>T</v>
      </c>
      <c r="C161" s="485" t="s">
        <v>391</v>
      </c>
      <c r="D161" s="583" t="s">
        <v>368</v>
      </c>
      <c r="E161" s="574">
        <f>IF(F161="",0,G161)+IF(H161="",0,I161)+IF(J161="",0,K161)+IF(L161="",0,M161)+IF(N161="",0,O161)+IF(P161="",0,Q161)</f>
        <v>2</v>
      </c>
      <c r="F161" s="576">
        <v>64</v>
      </c>
      <c r="G161" s="577">
        <f>IF(F161=0,"",VLOOKUP(F161,'[1]得点テーブル'!$B$6:$H$133,2,FALSE))</f>
        <v>2</v>
      </c>
      <c r="H161" s="578"/>
      <c r="I161" s="579">
        <f>IF(H161=0,"",VLOOKUP(H161,'[1]得点テーブル'!$B$6:$H$133,2,FALSE))</f>
      </c>
      <c r="J161" s="592"/>
      <c r="K161" s="577">
        <f>IF(J161=0,"",VLOOKUP(J161,'[1]得点テーブル'!$B$6:$H$133,3,FALSE))</f>
      </c>
      <c r="L161" s="581"/>
      <c r="M161" s="577">
        <f>IF(L161=0,"",VLOOKUP(L161,'[1]得点テーブル'!$B$6:$H$134,5,FALSE))</f>
      </c>
      <c r="N161" s="582"/>
      <c r="O161" s="577">
        <f>IF(N161=0,"",VLOOKUP(N161,'[1]得点テーブル'!$B$6:$H$133,6,FALSE))</f>
      </c>
      <c r="P161" s="576"/>
      <c r="Q161" s="577">
        <f>IF(P161=0,"",VLOOKUP(P161,'[2]得点テーブル'!$B$6:$H$133,7,0))</f>
      </c>
    </row>
    <row r="162" spans="1:19" ht="13.5">
      <c r="A162" s="573">
        <f>IF(E162=0,"",RANK(E162,$E$4:$E$288))</f>
        <v>130</v>
      </c>
      <c r="B162" s="574" t="str">
        <f>IF(E162=0,"",IF(A162=A161,"T",""))</f>
        <v>T</v>
      </c>
      <c r="C162" s="485" t="s">
        <v>841</v>
      </c>
      <c r="D162" s="583" t="s">
        <v>639</v>
      </c>
      <c r="E162" s="574">
        <f>IF(F162="",0,G162)+IF(H162="",0,I162)+IF(J162="",0,K162)+IF(L162="",0,M162)+IF(N162="",0,O162)+IF(P162="",0,Q162)</f>
        <v>2</v>
      </c>
      <c r="F162" s="576"/>
      <c r="G162" s="577">
        <f>IF(F162=0,"",VLOOKUP(F162,'[1]得点テーブル'!$B$6:$H$133,2,FALSE))</f>
      </c>
      <c r="H162" s="578">
        <v>64</v>
      </c>
      <c r="I162" s="579">
        <f>IF(H162=0,"",VLOOKUP(H162,'[1]得点テーブル'!$B$6:$H$133,2,FALSE))</f>
        <v>2</v>
      </c>
      <c r="J162" s="580"/>
      <c r="K162" s="577">
        <f>IF(J162=0,"",VLOOKUP(J162,'[1]得点テーブル'!$B$6:$H$133,3,FALSE))</f>
      </c>
      <c r="L162" s="581"/>
      <c r="M162" s="577">
        <f>IF(L162=0,"",VLOOKUP(L162,'[1]得点テーブル'!$B$6:$H$134,5,FALSE))</f>
      </c>
      <c r="N162" s="582"/>
      <c r="O162" s="577">
        <f>IF(N162=0,"",VLOOKUP(N162,'[1]得点テーブル'!$B$6:$H$133,6,FALSE))</f>
      </c>
      <c r="P162" s="576"/>
      <c r="Q162" s="577">
        <f>IF(P162=0,"",VLOOKUP(P162,'[2]得点テーブル'!$B$6:$H$133,7,0))</f>
      </c>
      <c r="S162" s="2"/>
    </row>
    <row r="163" spans="1:19" ht="13.5">
      <c r="A163" s="573">
        <f>IF(E163=0,"",RANK(E163,$E$4:$E$288))</f>
        <v>130</v>
      </c>
      <c r="B163" s="574" t="str">
        <f>IF(E163=0,"",IF(A163=A162,"T",""))</f>
        <v>T</v>
      </c>
      <c r="C163" s="485" t="s">
        <v>654</v>
      </c>
      <c r="D163" s="583" t="s">
        <v>15</v>
      </c>
      <c r="E163" s="574">
        <f>IF(F163="",0,G163)+IF(H163="",0,I163)+IF(J163="",0,K163)+IF(L163="",0,M163)+IF(N163="",0,O163)+IF(P163="",0,Q163)</f>
        <v>2</v>
      </c>
      <c r="F163" s="576">
        <v>128</v>
      </c>
      <c r="G163" s="577">
        <f>IF(F163=0,"",VLOOKUP(F163,'[1]得点テーブル'!$B$6:$H$133,2,FALSE))</f>
        <v>1</v>
      </c>
      <c r="H163" s="578">
        <v>128</v>
      </c>
      <c r="I163" s="579">
        <f>IF(H163=0,"",VLOOKUP(H163,'[1]得点テーブル'!$B$6:$H$133,2,FALSE))</f>
        <v>1</v>
      </c>
      <c r="J163" s="580"/>
      <c r="K163" s="577">
        <f>IF(J163=0,"",VLOOKUP(J163,'[1]得点テーブル'!$B$6:$H$133,3,FALSE))</f>
      </c>
      <c r="L163" s="581"/>
      <c r="M163" s="577">
        <f>IF(L163=0,"",VLOOKUP(L163,'[1]得点テーブル'!$B$6:$H$134,5,FALSE))</f>
      </c>
      <c r="N163" s="582"/>
      <c r="O163" s="577">
        <f>IF(N163=0,"",VLOOKUP(N163,'[1]得点テーブル'!$B$6:$H$133,6,FALSE))</f>
      </c>
      <c r="P163" s="576"/>
      <c r="Q163" s="577">
        <f>IF(P163=0,"",VLOOKUP(P163,'[2]得点テーブル'!$B$6:$H$133,7,0))</f>
      </c>
      <c r="S163" s="2"/>
    </row>
    <row r="164" spans="1:17" ht="13.5">
      <c r="A164" s="573">
        <f>IF(E164=0,"",RANK(E164,$E$4:$E$288))</f>
        <v>130</v>
      </c>
      <c r="B164" s="574" t="str">
        <f>IF(E164=0,"",IF(A164=A163,"T",""))</f>
        <v>T</v>
      </c>
      <c r="C164" s="485" t="s">
        <v>357</v>
      </c>
      <c r="D164" s="583" t="s">
        <v>306</v>
      </c>
      <c r="E164" s="574">
        <f>IF(F164="",0,G164)+IF(H164="",0,I164)+IF(J164="",0,K164)+IF(L164="",0,M164)+IF(N164="",0,O164)+IF(P164="",0,Q164)</f>
        <v>2</v>
      </c>
      <c r="F164" s="576">
        <v>128</v>
      </c>
      <c r="G164" s="577">
        <f>IF(F164=0,"",VLOOKUP(F164,'[1]得点テーブル'!$B$6:$H$133,2,FALSE))</f>
        <v>1</v>
      </c>
      <c r="H164" s="578">
        <v>128</v>
      </c>
      <c r="I164" s="579">
        <f>IF(H164=0,"",VLOOKUP(H164,'[1]得点テーブル'!$B$6:$H$133,2,FALSE))</f>
        <v>1</v>
      </c>
      <c r="J164" s="580"/>
      <c r="K164" s="577">
        <f>IF(J164=0,"",VLOOKUP(J164,'[1]得点テーブル'!$B$6:$H$133,3,FALSE))</f>
      </c>
      <c r="L164" s="581"/>
      <c r="M164" s="577">
        <f>IF(L164=0,"",VLOOKUP(L164,'[1]得点テーブル'!$B$6:$H$134,5,FALSE))</f>
      </c>
      <c r="N164" s="582"/>
      <c r="O164" s="577">
        <f>IF(N164=0,"",VLOOKUP(N164,'[1]得点テーブル'!$B$6:$H$133,6,FALSE))</f>
      </c>
      <c r="P164" s="576"/>
      <c r="Q164" s="577">
        <f>IF(P164=0,"",VLOOKUP(P164,'[2]得点テーブル'!$B$6:$H$133,7,0))</f>
      </c>
    </row>
    <row r="165" spans="1:17" ht="13.5">
      <c r="A165" s="573">
        <f>IF(E165=0,"",RANK(E165,$E$4:$E$288))</f>
        <v>130</v>
      </c>
      <c r="B165" s="574" t="str">
        <f>IF(E165=0,"",IF(A165=A164,"T",""))</f>
        <v>T</v>
      </c>
      <c r="C165" s="485" t="s">
        <v>544</v>
      </c>
      <c r="D165" s="575" t="s">
        <v>523</v>
      </c>
      <c r="E165" s="574">
        <f>IF(F165="",0,G165)+IF(H165="",0,I165)+IF(J165="",0,K165)+IF(L165="",0,M165)+IF(N165="",0,O165)+IF(P165="",0,Q165)</f>
        <v>2</v>
      </c>
      <c r="F165" s="576">
        <v>64</v>
      </c>
      <c r="G165" s="577">
        <f>IF(F165=0,"",VLOOKUP(F165,'[1]得点テーブル'!$B$6:$H$133,2,FALSE))</f>
        <v>2</v>
      </c>
      <c r="H165" s="578"/>
      <c r="I165" s="579">
        <f>IF(H165=0,"",VLOOKUP(H165,'[1]得点テーブル'!$B$6:$H$133,2,FALSE))</f>
      </c>
      <c r="J165" s="580"/>
      <c r="K165" s="577">
        <f>IF(J165=0,"",VLOOKUP(J165,'[1]得点テーブル'!$B$6:$H$133,3,FALSE))</f>
      </c>
      <c r="L165" s="581"/>
      <c r="M165" s="577">
        <f>IF(L165=0,"",VLOOKUP(L165,'[1]得点テーブル'!$B$6:$H$134,5,FALSE))</f>
      </c>
      <c r="N165" s="582"/>
      <c r="O165" s="577">
        <f>IF(N165=0,"",VLOOKUP(N165,'[1]得点テーブル'!$B$6:$H$133,6,FALSE))</f>
      </c>
      <c r="P165" s="576"/>
      <c r="Q165" s="577">
        <f>IF(P165=0,"",VLOOKUP(P165,'[2]得点テーブル'!$B$6:$H$133,7,0))</f>
      </c>
    </row>
    <row r="166" spans="1:17" ht="13.5">
      <c r="A166" s="573">
        <f>IF(E166=0,"",RANK(E166,$E$4:$E$288))</f>
        <v>161</v>
      </c>
      <c r="B166" s="574">
        <f>IF(E166=0,"",IF(A166=A165,"T",""))</f>
      </c>
      <c r="C166" s="485" t="s">
        <v>328</v>
      </c>
      <c r="D166" s="583" t="s">
        <v>352</v>
      </c>
      <c r="E166" s="574">
        <f>IF(F166="",0,G166)+IF(H166="",0,I166)+IF(J166="",0,K166)+IF(L166="",0,M166)+IF(N166="",0,O166)+IF(P166="",0,Q166)</f>
        <v>1</v>
      </c>
      <c r="F166" s="576">
        <v>128</v>
      </c>
      <c r="G166" s="577">
        <f>IF(F166=0,"",VLOOKUP(F166,'[1]得点テーブル'!$B$6:$H$133,2,FALSE))</f>
        <v>1</v>
      </c>
      <c r="H166" s="578"/>
      <c r="I166" s="579">
        <f>IF(H166=0,"",VLOOKUP(H166,'[1]得点テーブル'!$B$6:$H$133,2,FALSE))</f>
      </c>
      <c r="J166" s="588"/>
      <c r="K166" s="577">
        <f>IF(J166=0,"",VLOOKUP(J166,'[1]得点テーブル'!$B$6:$H$133,3,FALSE))</f>
      </c>
      <c r="L166" s="581"/>
      <c r="M166" s="577">
        <f>IF(L166=0,"",VLOOKUP(L166,'[1]得点テーブル'!$B$6:$H$134,5,FALSE))</f>
      </c>
      <c r="N166" s="582"/>
      <c r="O166" s="577">
        <f>IF(N166=0,"",VLOOKUP(N166,'[1]得点テーブル'!$B$6:$H$133,6,FALSE))</f>
      </c>
      <c r="P166" s="576"/>
      <c r="Q166" s="577">
        <f>IF(P166=0,"",VLOOKUP(P166,'[2]得点テーブル'!$B$6:$H$133,7,0))</f>
      </c>
    </row>
    <row r="167" spans="1:19" ht="13.5">
      <c r="A167" s="573">
        <f>IF(E167=0,"",RANK(E167,$E$4:$E$288))</f>
        <v>161</v>
      </c>
      <c r="B167" s="574" t="str">
        <f>IF(E167=0,"",IF(A167=A166,"T",""))</f>
        <v>T</v>
      </c>
      <c r="C167" s="485" t="s">
        <v>860</v>
      </c>
      <c r="D167" s="583" t="s">
        <v>7</v>
      </c>
      <c r="E167" s="574">
        <f>IF(F167="",0,G167)+IF(H167="",0,I167)+IF(J167="",0,K167)+IF(L167="",0,M167)+IF(N167="",0,O167)+IF(P167="",0,Q167)</f>
        <v>1</v>
      </c>
      <c r="F167" s="576"/>
      <c r="G167" s="577">
        <f>IF(F167=0,"",VLOOKUP(F167,'[1]得点テーブル'!$B$6:$H$133,2,FALSE))</f>
      </c>
      <c r="H167" s="578">
        <v>128</v>
      </c>
      <c r="I167" s="579">
        <f>IF(H167=0,"",VLOOKUP(H167,'[1]得点テーブル'!$B$6:$H$133,2,FALSE))</f>
        <v>1</v>
      </c>
      <c r="J167" s="580"/>
      <c r="K167" s="577">
        <f>IF(J167=0,"",VLOOKUP(J167,'[1]得点テーブル'!$B$6:$H$133,3,FALSE))</f>
      </c>
      <c r="L167" s="581"/>
      <c r="M167" s="577">
        <f>IF(L167=0,"",VLOOKUP(L167,'[1]得点テーブル'!$B$6:$H$134,5,FALSE))</f>
      </c>
      <c r="N167" s="582"/>
      <c r="O167" s="577">
        <f>IF(N167=0,"",VLOOKUP(N167,'[1]得点テーブル'!$B$6:$H$133,6,FALSE))</f>
      </c>
      <c r="P167" s="576"/>
      <c r="Q167" s="577">
        <f>IF(P167=0,"",VLOOKUP(P167,'[2]得点テーブル'!$B$6:$H$133,7,0))</f>
      </c>
      <c r="S167" s="2"/>
    </row>
    <row r="168" spans="1:17" ht="13.5">
      <c r="A168" s="573">
        <f>IF(E168=0,"",RANK(E168,$E$4:$E$288))</f>
        <v>161</v>
      </c>
      <c r="B168" s="574" t="str">
        <f>IF(E168=0,"",IF(A168=A167,"T",""))</f>
        <v>T</v>
      </c>
      <c r="C168" s="485" t="s">
        <v>672</v>
      </c>
      <c r="D168" s="583" t="s">
        <v>32</v>
      </c>
      <c r="E168" s="574">
        <f>IF(F168="",0,G168)+IF(H168="",0,I168)+IF(J168="",0,K168)+IF(L168="",0,M168)+IF(N168="",0,O168)+IF(P168="",0,Q168)</f>
        <v>1</v>
      </c>
      <c r="F168" s="576">
        <v>128</v>
      </c>
      <c r="G168" s="577">
        <f>IF(F168=0,"",VLOOKUP(F168,'[1]得点テーブル'!$B$6:$H$133,2,FALSE))</f>
        <v>1</v>
      </c>
      <c r="H168" s="578"/>
      <c r="I168" s="579">
        <f>IF(H168=0,"",VLOOKUP(H168,'[1]得点テーブル'!$B$6:$H$133,2,FALSE))</f>
      </c>
      <c r="J168" s="580"/>
      <c r="K168" s="577">
        <f>IF(J168=0,"",VLOOKUP(J168,'[1]得点テーブル'!$B$6:$H$133,3,FALSE))</f>
      </c>
      <c r="L168" s="581"/>
      <c r="M168" s="577">
        <f>IF(L168=0,"",VLOOKUP(L168,'[1]得点テーブル'!$B$6:$H$134,5,FALSE))</f>
      </c>
      <c r="N168" s="582"/>
      <c r="O168" s="577">
        <f>IF(N168=0,"",VLOOKUP(N168,'[1]得点テーブル'!$B$6:$H$133,6,FALSE))</f>
      </c>
      <c r="P168" s="576"/>
      <c r="Q168" s="577">
        <f>IF(P168=0,"",VLOOKUP(P168,'[2]得点テーブル'!$B$6:$H$133,7,0))</f>
      </c>
    </row>
    <row r="169" spans="1:19" ht="13.5">
      <c r="A169" s="573">
        <f>IF(E169=0,"",RANK(E169,$E$4:$E$288))</f>
        <v>161</v>
      </c>
      <c r="B169" s="574" t="str">
        <f>IF(E169=0,"",IF(A169=A168,"T",""))</f>
        <v>T</v>
      </c>
      <c r="C169" s="485" t="s">
        <v>290</v>
      </c>
      <c r="D169" s="575" t="s">
        <v>218</v>
      </c>
      <c r="E169" s="574">
        <f>IF(F169="",0,G169)+IF(H169="",0,I169)+IF(J169="",0,K169)+IF(L169="",0,M169)+IF(N169="",0,O169)+IF(P169="",0,Q169)</f>
        <v>1</v>
      </c>
      <c r="F169" s="576">
        <v>128</v>
      </c>
      <c r="G169" s="577">
        <f>IF(F169=0,"",VLOOKUP(F169,'[1]得点テーブル'!$B$6:$H$133,2,FALSE))</f>
        <v>1</v>
      </c>
      <c r="H169" s="578"/>
      <c r="I169" s="579">
        <f>IF(H169=0,"",VLOOKUP(H169,'[1]得点テーブル'!$B$6:$H$133,2,FALSE))</f>
      </c>
      <c r="J169" s="588"/>
      <c r="K169" s="577">
        <f>IF(J169=0,"",VLOOKUP(J169,'[1]得点テーブル'!$B$6:$H$133,3,FALSE))</f>
      </c>
      <c r="L169" s="581"/>
      <c r="M169" s="577">
        <f>IF(L169=0,"",VLOOKUP(L169,'[1]得点テーブル'!$B$6:$H$134,5,FALSE))</f>
      </c>
      <c r="N169" s="582"/>
      <c r="O169" s="577">
        <f>IF(N169=0,"",VLOOKUP(N169,'[1]得点テーブル'!$B$6:$H$133,6,FALSE))</f>
      </c>
      <c r="P169" s="576"/>
      <c r="Q169" s="577">
        <f>IF(P169=0,"",VLOOKUP(P169,'[2]得点テーブル'!$B$6:$H$133,7,0))</f>
      </c>
      <c r="S169" s="2"/>
    </row>
    <row r="170" spans="1:19" ht="13.5">
      <c r="A170" s="573">
        <f>IF(E170=0,"",RANK(E170,$E$4:$E$288))</f>
        <v>161</v>
      </c>
      <c r="B170" s="574" t="str">
        <f>IF(E170=0,"",IF(A170=A169,"T",""))</f>
        <v>T</v>
      </c>
      <c r="C170" s="485" t="s">
        <v>845</v>
      </c>
      <c r="D170" s="583" t="s">
        <v>216</v>
      </c>
      <c r="E170" s="574">
        <f>IF(F170="",0,G170)+IF(H170="",0,I170)+IF(J170="",0,K170)+IF(L170="",0,M170)+IF(N170="",0,O170)+IF(P170="",0,Q170)</f>
        <v>1</v>
      </c>
      <c r="F170" s="576"/>
      <c r="G170" s="577">
        <f>IF(F170=0,"",VLOOKUP(F170,'[1]得点テーブル'!$B$6:$H$133,2,FALSE))</f>
      </c>
      <c r="H170" s="578">
        <v>128</v>
      </c>
      <c r="I170" s="579">
        <f>IF(H170=0,"",VLOOKUP(H170,'[1]得点テーブル'!$B$6:$H$133,2,FALSE))</f>
        <v>1</v>
      </c>
      <c r="J170" s="580"/>
      <c r="K170" s="577">
        <f>IF(J170=0,"",VLOOKUP(J170,'[1]得点テーブル'!$B$6:$H$133,3,FALSE))</f>
      </c>
      <c r="L170" s="581"/>
      <c r="M170" s="577">
        <f>IF(L170=0,"",VLOOKUP(L170,'[1]得点テーブル'!$B$6:$H$134,5,FALSE))</f>
      </c>
      <c r="N170" s="582"/>
      <c r="O170" s="577">
        <f>IF(N170=0,"",VLOOKUP(N170,'[1]得点テーブル'!$B$6:$H$133,6,FALSE))</f>
      </c>
      <c r="P170" s="576"/>
      <c r="Q170" s="577">
        <f>IF(P170=0,"",VLOOKUP(P170,'[2]得点テーブル'!$B$6:$H$133,7,0))</f>
      </c>
      <c r="S170" s="2"/>
    </row>
    <row r="171" spans="1:19" ht="13.5">
      <c r="A171" s="573">
        <f>IF(E171=0,"",RANK(E171,$E$4:$E$288))</f>
        <v>161</v>
      </c>
      <c r="B171" s="574" t="str">
        <f>IF(E171=0,"",IF(A171=A170,"T",""))</f>
        <v>T</v>
      </c>
      <c r="C171" s="485" t="s">
        <v>856</v>
      </c>
      <c r="D171" s="583" t="s">
        <v>823</v>
      </c>
      <c r="E171" s="574">
        <f>IF(F171="",0,G171)+IF(H171="",0,I171)+IF(J171="",0,K171)+IF(L171="",0,M171)+IF(N171="",0,O171)+IF(P171="",0,Q171)</f>
        <v>1</v>
      </c>
      <c r="F171" s="576"/>
      <c r="G171" s="577">
        <f>IF(F171=0,"",VLOOKUP(F171,'[1]得点テーブル'!$B$6:$H$133,2,FALSE))</f>
      </c>
      <c r="H171" s="578">
        <v>128</v>
      </c>
      <c r="I171" s="579">
        <f>IF(H171=0,"",VLOOKUP(H171,'[1]得点テーブル'!$B$6:$H$133,2,FALSE))</f>
        <v>1</v>
      </c>
      <c r="J171" s="580"/>
      <c r="K171" s="577">
        <f>IF(J171=0,"",VLOOKUP(J171,'[1]得点テーブル'!$B$6:$H$133,3,FALSE))</f>
      </c>
      <c r="L171" s="581"/>
      <c r="M171" s="577">
        <f>IF(L171=0,"",VLOOKUP(L171,'[1]得点テーブル'!$B$6:$H$134,5,FALSE))</f>
      </c>
      <c r="N171" s="582"/>
      <c r="O171" s="577">
        <f>IF(N171=0,"",VLOOKUP(N171,'[1]得点テーブル'!$B$6:$H$133,6,FALSE))</f>
      </c>
      <c r="P171" s="576"/>
      <c r="Q171" s="577">
        <f>IF(P171=0,"",VLOOKUP(P171,'[2]得点テーブル'!$B$6:$H$133,7,0))</f>
      </c>
      <c r="S171" s="2"/>
    </row>
    <row r="172" spans="1:17" ht="13.5">
      <c r="A172" s="573">
        <f>IF(E172=0,"",RANK(E172,$E$4:$E$288))</f>
        <v>161</v>
      </c>
      <c r="B172" s="574" t="str">
        <f>IF(E172=0,"",IF(A172=A171,"T",""))</f>
        <v>T</v>
      </c>
      <c r="C172" s="485" t="s">
        <v>676</v>
      </c>
      <c r="D172" s="583" t="s">
        <v>201</v>
      </c>
      <c r="E172" s="574">
        <f>IF(F172="",0,G172)+IF(H172="",0,I172)+IF(J172="",0,K172)+IF(L172="",0,M172)+IF(N172="",0,O172)+IF(P172="",0,Q172)</f>
        <v>1</v>
      </c>
      <c r="F172" s="576">
        <v>128</v>
      </c>
      <c r="G172" s="577">
        <f>IF(F172=0,"",VLOOKUP(F172,'[1]得点テーブル'!$B$6:$H$133,2,FALSE))</f>
        <v>1</v>
      </c>
      <c r="H172" s="578"/>
      <c r="I172" s="579">
        <f>IF(H172=0,"",VLOOKUP(H172,'[1]得点テーブル'!$B$6:$H$133,2,FALSE))</f>
      </c>
      <c r="J172" s="580"/>
      <c r="K172" s="577">
        <f>IF(J172=0,"",VLOOKUP(J172,'[1]得点テーブル'!$B$6:$H$133,3,FALSE))</f>
      </c>
      <c r="L172" s="581"/>
      <c r="M172" s="577">
        <f>IF(L172=0,"",VLOOKUP(L172,'[1]得点テーブル'!$B$6:$H$134,5,FALSE))</f>
      </c>
      <c r="N172" s="582"/>
      <c r="O172" s="577">
        <f>IF(N172=0,"",VLOOKUP(N172,'[1]得点テーブル'!$B$6:$H$133,6,FALSE))</f>
      </c>
      <c r="P172" s="576"/>
      <c r="Q172" s="577">
        <f>IF(P172=0,"",VLOOKUP(P172,'[2]得点テーブル'!$B$6:$H$133,7,0))</f>
      </c>
    </row>
    <row r="173" spans="1:19" ht="13.5">
      <c r="A173" s="573">
        <f>IF(E173=0,"",RANK(E173,$E$4:$E$288))</f>
        <v>161</v>
      </c>
      <c r="B173" s="574" t="str">
        <f>IF(E173=0,"",IF(A173=A172,"T",""))</f>
        <v>T</v>
      </c>
      <c r="C173" s="485" t="s">
        <v>849</v>
      </c>
      <c r="D173" s="583" t="s">
        <v>824</v>
      </c>
      <c r="E173" s="574">
        <f>IF(F173="",0,G173)+IF(H173="",0,I173)+IF(J173="",0,K173)+IF(L173="",0,M173)+IF(N173="",0,O173)+IF(P173="",0,Q173)</f>
        <v>1</v>
      </c>
      <c r="F173" s="576"/>
      <c r="G173" s="577">
        <f>IF(F173=0,"",VLOOKUP(F173,'[1]得点テーブル'!$B$6:$H$133,2,FALSE))</f>
      </c>
      <c r="H173" s="578">
        <v>128</v>
      </c>
      <c r="I173" s="579">
        <f>IF(H173=0,"",VLOOKUP(H173,'[1]得点テーブル'!$B$6:$H$133,2,FALSE))</f>
        <v>1</v>
      </c>
      <c r="J173" s="580"/>
      <c r="K173" s="577">
        <f>IF(J173=0,"",VLOOKUP(J173,'[1]得点テーブル'!$B$6:$H$133,3,FALSE))</f>
      </c>
      <c r="L173" s="581"/>
      <c r="M173" s="577">
        <f>IF(L173=0,"",VLOOKUP(L173,'[1]得点テーブル'!$B$6:$H$134,5,FALSE))</f>
      </c>
      <c r="N173" s="582"/>
      <c r="O173" s="577">
        <f>IF(N173=0,"",VLOOKUP(N173,'[1]得点テーブル'!$B$6:$H$133,6,FALSE))</f>
      </c>
      <c r="P173" s="576"/>
      <c r="Q173" s="577">
        <f>IF(P173=0,"",VLOOKUP(P173,'[2]得点テーブル'!$B$6:$H$133,7,0))</f>
      </c>
      <c r="S173" s="2"/>
    </row>
    <row r="174" spans="1:17" ht="13.5">
      <c r="A174" s="573">
        <f>IF(E174=0,"",RANK(E174,$E$4:$E$288))</f>
        <v>161</v>
      </c>
      <c r="B174" s="574" t="str">
        <f>IF(E174=0,"",IF(A174=A173,"T",""))</f>
        <v>T</v>
      </c>
      <c r="C174" s="485" t="s">
        <v>365</v>
      </c>
      <c r="D174" s="575" t="s">
        <v>364</v>
      </c>
      <c r="E174" s="574">
        <f>IF(F174="",0,G174)+IF(H174="",0,I174)+IF(J174="",0,K174)+IF(L174="",0,M174)+IF(N174="",0,O174)+IF(P174="",0,Q174)</f>
        <v>1</v>
      </c>
      <c r="F174" s="576">
        <v>128</v>
      </c>
      <c r="G174" s="577">
        <f>IF(F174=0,"",VLOOKUP(F174,'[1]得点テーブル'!$B$6:$H$133,2,FALSE))</f>
        <v>1</v>
      </c>
      <c r="H174" s="578"/>
      <c r="I174" s="579">
        <f>IF(H174=0,"",VLOOKUP(H174,'[1]得点テーブル'!$B$6:$H$133,2,FALSE))</f>
      </c>
      <c r="J174" s="588"/>
      <c r="K174" s="577">
        <f>IF(J174=0,"",VLOOKUP(J174,'[1]得点テーブル'!$B$6:$H$133,3,FALSE))</f>
      </c>
      <c r="L174" s="581"/>
      <c r="M174" s="577">
        <f>IF(L174=0,"",VLOOKUP(L174,'[1]得点テーブル'!$B$6:$H$134,5,FALSE))</f>
      </c>
      <c r="N174" s="582"/>
      <c r="O174" s="577">
        <f>IF(N174=0,"",VLOOKUP(N174,'[1]得点テーブル'!$B$6:$H$133,6,FALSE))</f>
      </c>
      <c r="P174" s="576"/>
      <c r="Q174" s="577">
        <f>IF(P174=0,"",VLOOKUP(P174,'[2]得点テーブル'!$B$6:$H$133,7,0))</f>
      </c>
    </row>
    <row r="175" spans="1:19" ht="13.5">
      <c r="A175" s="573">
        <f>IF(E175=0,"",RANK(E175,$E$4:$E$288))</f>
        <v>161</v>
      </c>
      <c r="B175" s="574" t="str">
        <f>IF(E175=0,"",IF(A175=A174,"T",""))</f>
        <v>T</v>
      </c>
      <c r="C175" s="485" t="s">
        <v>862</v>
      </c>
      <c r="D175" s="583" t="s">
        <v>247</v>
      </c>
      <c r="E175" s="574">
        <f>IF(F175="",0,G175)+IF(H175="",0,I175)+IF(J175="",0,K175)+IF(L175="",0,M175)+IF(N175="",0,O175)+IF(P175="",0,Q175)</f>
        <v>1</v>
      </c>
      <c r="F175" s="576"/>
      <c r="G175" s="577">
        <f>IF(F175=0,"",VLOOKUP(F175,'[1]得点テーブル'!$B$6:$H$133,2,FALSE))</f>
      </c>
      <c r="H175" s="578">
        <v>128</v>
      </c>
      <c r="I175" s="579">
        <f>IF(H175=0,"",VLOOKUP(H175,'[1]得点テーブル'!$B$6:$H$133,2,FALSE))</f>
        <v>1</v>
      </c>
      <c r="J175" s="580"/>
      <c r="K175" s="577">
        <f>IF(J175=0,"",VLOOKUP(J175,'[1]得点テーブル'!$B$6:$H$133,3,FALSE))</f>
      </c>
      <c r="L175" s="581"/>
      <c r="M175" s="577">
        <f>IF(L175=0,"",VLOOKUP(L175,'[1]得点テーブル'!$B$6:$H$134,5,FALSE))</f>
      </c>
      <c r="N175" s="582"/>
      <c r="O175" s="577">
        <f>IF(N175=0,"",VLOOKUP(N175,'[1]得点テーブル'!$B$6:$H$133,6,FALSE))</f>
      </c>
      <c r="P175" s="576"/>
      <c r="Q175" s="577">
        <f>IF(P175=0,"",VLOOKUP(P175,'[2]得点テーブル'!$B$6:$H$133,7,0))</f>
      </c>
      <c r="S175" s="2"/>
    </row>
    <row r="176" spans="1:19" ht="13.5">
      <c r="A176" s="573">
        <f>IF(E176=0,"",RANK(E176,$E$4:$E$288))</f>
        <v>161</v>
      </c>
      <c r="B176" s="574" t="str">
        <f>IF(E176=0,"",IF(A176=A175,"T",""))</f>
        <v>T</v>
      </c>
      <c r="C176" s="485" t="s">
        <v>847</v>
      </c>
      <c r="D176" s="583" t="s">
        <v>37</v>
      </c>
      <c r="E176" s="574">
        <f>IF(F176="",0,G176)+IF(H176="",0,I176)+IF(J176="",0,K176)+IF(L176="",0,M176)+IF(N176="",0,O176)+IF(P176="",0,Q176)</f>
        <v>1</v>
      </c>
      <c r="F176" s="576"/>
      <c r="G176" s="577">
        <f>IF(F176=0,"",VLOOKUP(F176,'[1]得点テーブル'!$B$6:$H$133,2,FALSE))</f>
      </c>
      <c r="H176" s="578">
        <v>128</v>
      </c>
      <c r="I176" s="579">
        <f>IF(H176=0,"",VLOOKUP(H176,'[1]得点テーブル'!$B$6:$H$133,2,FALSE))</f>
        <v>1</v>
      </c>
      <c r="J176" s="580"/>
      <c r="K176" s="577">
        <f>IF(J176=0,"",VLOOKUP(J176,'[1]得点テーブル'!$B$6:$H$133,3,FALSE))</f>
      </c>
      <c r="L176" s="581"/>
      <c r="M176" s="577">
        <f>IF(L176=0,"",VLOOKUP(L176,'[1]得点テーブル'!$B$6:$H$134,5,FALSE))</f>
      </c>
      <c r="N176" s="582"/>
      <c r="O176" s="577">
        <f>IF(N176=0,"",VLOOKUP(N176,'[1]得点テーブル'!$B$6:$H$133,6,FALSE))</f>
      </c>
      <c r="P176" s="576"/>
      <c r="Q176" s="577">
        <f>IF(P176=0,"",VLOOKUP(P176,'[2]得点テーブル'!$B$6:$H$133,7,0))</f>
      </c>
      <c r="S176" s="2"/>
    </row>
    <row r="177" spans="1:19" ht="13.5">
      <c r="A177" s="573">
        <f>IF(E177=0,"",RANK(E177,$E$4:$E$288))</f>
        <v>161</v>
      </c>
      <c r="B177" s="574" t="str">
        <f>IF(E177=0,"",IF(A177=A176,"T",""))</f>
        <v>T</v>
      </c>
      <c r="C177" s="485" t="s">
        <v>858</v>
      </c>
      <c r="D177" s="583" t="s">
        <v>37</v>
      </c>
      <c r="E177" s="574">
        <f>IF(F177="",0,G177)+IF(H177="",0,I177)+IF(J177="",0,K177)+IF(L177="",0,M177)+IF(N177="",0,O177)+IF(P177="",0,Q177)</f>
        <v>1</v>
      </c>
      <c r="F177" s="576"/>
      <c r="G177" s="577">
        <f>IF(F177=0,"",VLOOKUP(F177,'[1]得点テーブル'!$B$6:$H$133,2,FALSE))</f>
      </c>
      <c r="H177" s="578">
        <v>128</v>
      </c>
      <c r="I177" s="579">
        <f>IF(H177=0,"",VLOOKUP(H177,'[1]得点テーブル'!$B$6:$H$133,2,FALSE))</f>
        <v>1</v>
      </c>
      <c r="J177" s="580"/>
      <c r="K177" s="577">
        <f>IF(J177=0,"",VLOOKUP(J177,'[1]得点テーブル'!$B$6:$H$133,3,FALSE))</f>
      </c>
      <c r="L177" s="581"/>
      <c r="M177" s="577">
        <f>IF(L177=0,"",VLOOKUP(L177,'[1]得点テーブル'!$B$6:$H$134,5,FALSE))</f>
      </c>
      <c r="N177" s="582"/>
      <c r="O177" s="577">
        <f>IF(N177=0,"",VLOOKUP(N177,'[1]得点テーブル'!$B$6:$H$133,6,FALSE))</f>
      </c>
      <c r="P177" s="576"/>
      <c r="Q177" s="577">
        <f>IF(P177=0,"",VLOOKUP(P177,'[2]得点テーブル'!$B$6:$H$133,7,0))</f>
      </c>
      <c r="S177" s="2"/>
    </row>
    <row r="178" spans="1:19" ht="13.5">
      <c r="A178" s="573">
        <f>IF(E178=0,"",RANK(E178,$E$4:$E$288))</f>
        <v>161</v>
      </c>
      <c r="B178" s="574" t="str">
        <f>IF(E178=0,"",IF(A178=A177,"T",""))</f>
        <v>T</v>
      </c>
      <c r="C178" s="485" t="s">
        <v>850</v>
      </c>
      <c r="D178" s="583" t="s">
        <v>37</v>
      </c>
      <c r="E178" s="574">
        <f>IF(F178="",0,G178)+IF(H178="",0,I178)+IF(J178="",0,K178)+IF(L178="",0,M178)+IF(N178="",0,O178)+IF(P178="",0,Q178)</f>
        <v>1</v>
      </c>
      <c r="F178" s="576"/>
      <c r="G178" s="577">
        <f>IF(F178=0,"",VLOOKUP(F178,'[1]得点テーブル'!$B$6:$H$133,2,FALSE))</f>
      </c>
      <c r="H178" s="578">
        <v>128</v>
      </c>
      <c r="I178" s="579">
        <f>IF(H178=0,"",VLOOKUP(H178,'[1]得点テーブル'!$B$6:$H$133,2,FALSE))</f>
        <v>1</v>
      </c>
      <c r="J178" s="580"/>
      <c r="K178" s="577">
        <f>IF(J178=0,"",VLOOKUP(J178,'[1]得点テーブル'!$B$6:$H$133,3,FALSE))</f>
      </c>
      <c r="L178" s="581"/>
      <c r="M178" s="577">
        <f>IF(L178=0,"",VLOOKUP(L178,'[1]得点テーブル'!$B$6:$H$134,5,FALSE))</f>
      </c>
      <c r="N178" s="582"/>
      <c r="O178" s="577">
        <f>IF(N178=0,"",VLOOKUP(N178,'[1]得点テーブル'!$B$6:$H$133,6,FALSE))</f>
      </c>
      <c r="P178" s="576"/>
      <c r="Q178" s="577">
        <f>IF(P178=0,"",VLOOKUP(P178,'[2]得点テーブル'!$B$6:$H$133,7,0))</f>
      </c>
      <c r="S178" s="2"/>
    </row>
    <row r="179" spans="1:17" ht="13.5">
      <c r="A179" s="573">
        <f>IF(E179=0,"",RANK(E179,$E$4:$E$288))</f>
        <v>161</v>
      </c>
      <c r="B179" s="574" t="str">
        <f>IF(E179=0,"",IF(A179=A178,"T",""))</f>
        <v>T</v>
      </c>
      <c r="C179" s="485" t="s">
        <v>242</v>
      </c>
      <c r="D179" s="575" t="s">
        <v>208</v>
      </c>
      <c r="E179" s="574">
        <f>IF(F179="",0,G179)+IF(H179="",0,I179)+IF(J179="",0,K179)+IF(L179="",0,M179)+IF(N179="",0,O179)+IF(P179="",0,Q179)</f>
        <v>1</v>
      </c>
      <c r="F179" s="576">
        <v>128</v>
      </c>
      <c r="G179" s="577">
        <f>IF(F179=0,"",VLOOKUP(F179,'[1]得点テーブル'!$B$6:$H$133,2,FALSE))</f>
        <v>1</v>
      </c>
      <c r="H179" s="578"/>
      <c r="I179" s="579">
        <f>IF(H179=0,"",VLOOKUP(H179,'[1]得点テーブル'!$B$6:$H$133,2,FALSE))</f>
      </c>
      <c r="J179" s="588"/>
      <c r="K179" s="577">
        <f>IF(J179=0,"",VLOOKUP(J179,'[1]得点テーブル'!$B$6:$H$133,3,FALSE))</f>
      </c>
      <c r="L179" s="581"/>
      <c r="M179" s="577">
        <f>IF(L179=0,"",VLOOKUP(L179,'[1]得点テーブル'!$B$6:$H$134,5,FALSE))</f>
      </c>
      <c r="N179" s="582"/>
      <c r="O179" s="577">
        <f>IF(N179=0,"",VLOOKUP(N179,'[1]得点テーブル'!$B$6:$H$133,6,FALSE))</f>
      </c>
      <c r="P179" s="576"/>
      <c r="Q179" s="577">
        <f>IF(P179=0,"",VLOOKUP(P179,'[2]得点テーブル'!$B$6:$H$133,7,0))</f>
      </c>
    </row>
    <row r="180" spans="1:19" ht="13.5">
      <c r="A180" s="573">
        <f>IF(E180=0,"",RANK(E180,$E$4:$E$288))</f>
        <v>161</v>
      </c>
      <c r="B180" s="574" t="str">
        <f>IF(E180=0,"",IF(A180=A179,"T",""))</f>
        <v>T</v>
      </c>
      <c r="C180" s="485" t="s">
        <v>355</v>
      </c>
      <c r="D180" s="583" t="s">
        <v>208</v>
      </c>
      <c r="E180" s="574">
        <f>IF(F180="",0,G180)+IF(H180="",0,I180)+IF(J180="",0,K180)+IF(L180="",0,M180)+IF(N180="",0,O180)+IF(P180="",0,Q180)</f>
        <v>1</v>
      </c>
      <c r="F180" s="576">
        <v>128</v>
      </c>
      <c r="G180" s="577">
        <f>IF(F180=0,"",VLOOKUP(F180,'[1]得点テーブル'!$B$6:$H$133,2,FALSE))</f>
        <v>1</v>
      </c>
      <c r="H180" s="578"/>
      <c r="I180" s="579">
        <f>IF(H180=0,"",VLOOKUP(H180,'[1]得点テーブル'!$B$6:$H$133,2,FALSE))</f>
      </c>
      <c r="J180" s="580"/>
      <c r="K180" s="577">
        <f>IF(J180=0,"",VLOOKUP(J180,'[1]得点テーブル'!$B$6:$H$133,3,FALSE))</f>
      </c>
      <c r="L180" s="581"/>
      <c r="M180" s="577">
        <f>IF(L180=0,"",VLOOKUP(L180,'[1]得点テーブル'!$B$6:$H$134,5,FALSE))</f>
      </c>
      <c r="N180" s="582"/>
      <c r="O180" s="577">
        <f>IF(N180=0,"",VLOOKUP(N180,'[1]得点テーブル'!$B$6:$H$133,6,FALSE))</f>
      </c>
      <c r="P180" s="576"/>
      <c r="Q180" s="577">
        <f>IF(P180=0,"",VLOOKUP(P180,'[2]得点テーブル'!$B$6:$H$133,7,0))</f>
      </c>
      <c r="S180" s="2"/>
    </row>
    <row r="181" spans="1:17" ht="13.5">
      <c r="A181" s="573">
        <f>IF(E181=0,"",RANK(E181,$E$4:$E$288))</f>
        <v>161</v>
      </c>
      <c r="B181" s="574" t="str">
        <f>IF(E181=0,"",IF(A181=A180,"T",""))</f>
        <v>T</v>
      </c>
      <c r="C181" s="485" t="s">
        <v>675</v>
      </c>
      <c r="D181" s="583" t="s">
        <v>637</v>
      </c>
      <c r="E181" s="574">
        <f>IF(F181="",0,G181)+IF(H181="",0,I181)+IF(J181="",0,K181)+IF(L181="",0,M181)+IF(N181="",0,O181)+IF(P181="",0,Q181)</f>
        <v>1</v>
      </c>
      <c r="F181" s="576">
        <v>128</v>
      </c>
      <c r="G181" s="577">
        <f>IF(F181=0,"",VLOOKUP(F181,'[1]得点テーブル'!$B$6:$H$133,2,FALSE))</f>
        <v>1</v>
      </c>
      <c r="H181" s="578"/>
      <c r="I181" s="579">
        <f>IF(H181=0,"",VLOOKUP(H181,'[1]得点テーブル'!$B$6:$H$133,2,FALSE))</f>
      </c>
      <c r="J181" s="580"/>
      <c r="K181" s="577">
        <f>IF(J181=0,"",VLOOKUP(J181,'[1]得点テーブル'!$B$6:$H$133,3,FALSE))</f>
      </c>
      <c r="L181" s="581"/>
      <c r="M181" s="577">
        <f>IF(L181=0,"",VLOOKUP(L181,'[1]得点テーブル'!$B$6:$H$134,5,FALSE))</f>
      </c>
      <c r="N181" s="582"/>
      <c r="O181" s="577">
        <f>IF(N181=0,"",VLOOKUP(N181,'[1]得点テーブル'!$B$6:$H$133,6,FALSE))</f>
      </c>
      <c r="P181" s="576"/>
      <c r="Q181" s="577">
        <f>IF(P181=0,"",VLOOKUP(P181,'[2]得点テーブル'!$B$6:$H$133,7,0))</f>
      </c>
    </row>
    <row r="182" spans="1:19" ht="13.5">
      <c r="A182" s="573">
        <f>IF(E182=0,"",RANK(E182,$E$4:$E$288))</f>
        <v>161</v>
      </c>
      <c r="B182" s="574" t="str">
        <f>IF(E182=0,"",IF(A182=A181,"T",""))</f>
        <v>T</v>
      </c>
      <c r="C182" s="485" t="s">
        <v>325</v>
      </c>
      <c r="D182" s="583" t="s">
        <v>367</v>
      </c>
      <c r="E182" s="574">
        <f>IF(F182="",0,G182)+IF(H182="",0,I182)+IF(J182="",0,K182)+IF(L182="",0,M182)+IF(N182="",0,O182)+IF(P182="",0,Q182)</f>
        <v>1</v>
      </c>
      <c r="F182" s="576">
        <v>128</v>
      </c>
      <c r="G182" s="577">
        <f>IF(F182=0,"",VLOOKUP(F182,'[1]得点テーブル'!$B$6:$H$133,2,FALSE))</f>
        <v>1</v>
      </c>
      <c r="H182" s="578"/>
      <c r="I182" s="579">
        <f>IF(H182=0,"",VLOOKUP(H182,'[1]得点テーブル'!$B$6:$H$133,2,FALSE))</f>
      </c>
      <c r="J182" s="588"/>
      <c r="K182" s="577">
        <f>IF(J182=0,"",VLOOKUP(J182,'[1]得点テーブル'!$B$6:$H$133,3,FALSE))</f>
      </c>
      <c r="L182" s="581"/>
      <c r="M182" s="577">
        <f>IF(L182=0,"",VLOOKUP(L182,'[1]得点テーブル'!$B$6:$H$134,5,FALSE))</f>
      </c>
      <c r="N182" s="582"/>
      <c r="O182" s="577">
        <f>IF(N182=0,"",VLOOKUP(N182,'[1]得点テーブル'!$B$6:$H$133,6,FALSE))</f>
      </c>
      <c r="P182" s="576"/>
      <c r="Q182" s="577">
        <f>IF(P182=0,"",VLOOKUP(P182,'[2]得点テーブル'!$B$6:$H$133,7,0))</f>
      </c>
      <c r="S182" s="2"/>
    </row>
    <row r="183" spans="1:19" ht="13.5">
      <c r="A183" s="573">
        <f>IF(E183=0,"",RANK(E183,$E$4:$E$288))</f>
        <v>161</v>
      </c>
      <c r="B183" s="574" t="str">
        <f>IF(E183=0,"",IF(A183=A182,"T",""))</f>
        <v>T</v>
      </c>
      <c r="C183" s="485" t="s">
        <v>762</v>
      </c>
      <c r="D183" s="583" t="s">
        <v>207</v>
      </c>
      <c r="E183" s="574">
        <f>IF(F183="",0,G183)+IF(H183="",0,I183)+IF(J183="",0,K183)+IF(L183="",0,M183)+IF(N183="",0,O183)+IF(P183="",0,Q183)</f>
        <v>1</v>
      </c>
      <c r="F183" s="576"/>
      <c r="G183" s="577">
        <f>IF(F183=0,"",VLOOKUP(F183,'[1]得点テーブル'!$B$6:$H$133,2,FALSE))</f>
      </c>
      <c r="H183" s="578">
        <v>128</v>
      </c>
      <c r="I183" s="579">
        <f>IF(H183=0,"",VLOOKUP(H183,'[1]得点テーブル'!$B$6:$H$133,2,FALSE))</f>
        <v>1</v>
      </c>
      <c r="J183" s="580"/>
      <c r="K183" s="577">
        <f>IF(J183=0,"",VLOOKUP(J183,'[1]得点テーブル'!$B$6:$H$133,3,FALSE))</f>
      </c>
      <c r="L183" s="581"/>
      <c r="M183" s="577">
        <f>IF(L183=0,"",VLOOKUP(L183,'[1]得点テーブル'!$B$6:$H$134,5,FALSE))</f>
      </c>
      <c r="N183" s="582"/>
      <c r="O183" s="577">
        <f>IF(N183=0,"",VLOOKUP(N183,'[1]得点テーブル'!$B$6:$H$133,6,FALSE))</f>
      </c>
      <c r="P183" s="576"/>
      <c r="Q183" s="577">
        <f>IF(P183=0,"",VLOOKUP(P183,'[2]得点テーブル'!$B$6:$H$133,7,0))</f>
      </c>
      <c r="S183" s="2"/>
    </row>
    <row r="184" spans="1:19" ht="13.5">
      <c r="A184" s="573">
        <f>IF(E184=0,"",RANK(E184,$E$4:$E$288))</f>
        <v>161</v>
      </c>
      <c r="B184" s="574" t="str">
        <f>IF(E184=0,"",IF(A184=A183,"T",""))</f>
        <v>T</v>
      </c>
      <c r="C184" s="485" t="s">
        <v>857</v>
      </c>
      <c r="D184" s="583" t="s">
        <v>207</v>
      </c>
      <c r="E184" s="574">
        <f>IF(F184="",0,G184)+IF(H184="",0,I184)+IF(J184="",0,K184)+IF(L184="",0,M184)+IF(N184="",0,O184)+IF(P184="",0,Q184)</f>
        <v>1</v>
      </c>
      <c r="F184" s="576"/>
      <c r="G184" s="577">
        <f>IF(F184=0,"",VLOOKUP(F184,'[1]得点テーブル'!$B$6:$H$133,2,FALSE))</f>
      </c>
      <c r="H184" s="578">
        <v>128</v>
      </c>
      <c r="I184" s="579">
        <f>IF(H184=0,"",VLOOKUP(H184,'[1]得点テーブル'!$B$6:$H$133,2,FALSE))</f>
        <v>1</v>
      </c>
      <c r="J184" s="580"/>
      <c r="K184" s="577">
        <f>IF(J184=0,"",VLOOKUP(J184,'[1]得点テーブル'!$B$6:$H$133,3,FALSE))</f>
      </c>
      <c r="L184" s="581"/>
      <c r="M184" s="577">
        <f>IF(L184=0,"",VLOOKUP(L184,'[1]得点テーブル'!$B$6:$H$134,5,FALSE))</f>
      </c>
      <c r="N184" s="582"/>
      <c r="O184" s="577">
        <f>IF(N184=0,"",VLOOKUP(N184,'[1]得点テーブル'!$B$6:$H$133,6,FALSE))</f>
      </c>
      <c r="P184" s="576"/>
      <c r="Q184" s="577">
        <f>IF(P184=0,"",VLOOKUP(P184,'[2]得点テーブル'!$B$6:$H$133,7,0))</f>
      </c>
      <c r="S184" s="2"/>
    </row>
    <row r="185" spans="1:19" ht="13.5">
      <c r="A185" s="573">
        <f>IF(E185=0,"",RANK(E185,$E$4:$E$288))</f>
        <v>161</v>
      </c>
      <c r="B185" s="574" t="str">
        <f>IF(E185=0,"",IF(A185=A184,"T",""))</f>
        <v>T</v>
      </c>
      <c r="C185" s="485" t="s">
        <v>861</v>
      </c>
      <c r="D185" s="583" t="s">
        <v>570</v>
      </c>
      <c r="E185" s="574">
        <f>IF(F185="",0,G185)+IF(H185="",0,I185)+IF(J185="",0,K185)+IF(L185="",0,M185)+IF(N185="",0,O185)+IF(P185="",0,Q185)</f>
        <v>1</v>
      </c>
      <c r="F185" s="576"/>
      <c r="G185" s="577">
        <f>IF(F185=0,"",VLOOKUP(F185,'[1]得点テーブル'!$B$6:$H$133,2,FALSE))</f>
      </c>
      <c r="H185" s="578">
        <v>128</v>
      </c>
      <c r="I185" s="579">
        <f>IF(H185=0,"",VLOOKUP(H185,'[1]得点テーブル'!$B$6:$H$133,2,FALSE))</f>
        <v>1</v>
      </c>
      <c r="J185" s="580"/>
      <c r="K185" s="577">
        <f>IF(J185=0,"",VLOOKUP(J185,'[1]得点テーブル'!$B$6:$H$133,3,FALSE))</f>
      </c>
      <c r="L185" s="581"/>
      <c r="M185" s="577">
        <f>IF(L185=0,"",VLOOKUP(L185,'[1]得点テーブル'!$B$6:$H$134,5,FALSE))</f>
      </c>
      <c r="N185" s="582"/>
      <c r="O185" s="577">
        <f>IF(N185=0,"",VLOOKUP(N185,'[1]得点テーブル'!$B$6:$H$133,6,FALSE))</f>
      </c>
      <c r="P185" s="576"/>
      <c r="Q185" s="577">
        <f>IF(P185=0,"",VLOOKUP(P185,'[2]得点テーブル'!$B$6:$H$133,7,0))</f>
      </c>
      <c r="S185" s="2"/>
    </row>
    <row r="186" spans="1:19" ht="13.5">
      <c r="A186" s="573">
        <f>IF(E186=0,"",RANK(E186,$E$4:$E$288))</f>
        <v>161</v>
      </c>
      <c r="B186" s="574" t="str">
        <f>IF(E186=0,"",IF(A186=A185,"T",""))</f>
        <v>T</v>
      </c>
      <c r="C186" s="485" t="s">
        <v>843</v>
      </c>
      <c r="D186" s="583" t="s">
        <v>570</v>
      </c>
      <c r="E186" s="574">
        <f>IF(F186="",0,G186)+IF(H186="",0,I186)+IF(J186="",0,K186)+IF(L186="",0,M186)+IF(N186="",0,O186)+IF(P186="",0,Q186)</f>
        <v>1</v>
      </c>
      <c r="F186" s="576"/>
      <c r="G186" s="577">
        <f>IF(F186=0,"",VLOOKUP(F186,'[1]得点テーブル'!$B$6:$H$133,2,FALSE))</f>
      </c>
      <c r="H186" s="578">
        <v>128</v>
      </c>
      <c r="I186" s="579">
        <f>IF(H186=0,"",VLOOKUP(H186,'[1]得点テーブル'!$B$6:$H$133,2,FALSE))</f>
        <v>1</v>
      </c>
      <c r="J186" s="580"/>
      <c r="K186" s="577">
        <f>IF(J186=0,"",VLOOKUP(J186,'[1]得点テーブル'!$B$6:$H$133,3,FALSE))</f>
      </c>
      <c r="L186" s="581"/>
      <c r="M186" s="577">
        <f>IF(L186=0,"",VLOOKUP(L186,'[1]得点テーブル'!$B$6:$H$134,5,FALSE))</f>
      </c>
      <c r="N186" s="582"/>
      <c r="O186" s="577">
        <f>IF(N186=0,"",VLOOKUP(N186,'[1]得点テーブル'!$B$6:$H$133,6,FALSE))</f>
      </c>
      <c r="P186" s="576"/>
      <c r="Q186" s="577">
        <f>IF(P186=0,"",VLOOKUP(P186,'[2]得点テーブル'!$B$6:$H$133,7,0))</f>
      </c>
      <c r="S186" s="2"/>
    </row>
    <row r="187" spans="1:19" ht="13.5">
      <c r="A187" s="573">
        <f>IF(E187=0,"",RANK(E187,$E$4:$E$288))</f>
        <v>161</v>
      </c>
      <c r="B187" s="574" t="str">
        <f>IF(E187=0,"",IF(A187=A186,"T",""))</f>
        <v>T</v>
      </c>
      <c r="C187" s="485" t="s">
        <v>848</v>
      </c>
      <c r="D187" s="583" t="s">
        <v>822</v>
      </c>
      <c r="E187" s="574">
        <f>IF(F187="",0,G187)+IF(H187="",0,I187)+IF(J187="",0,K187)+IF(L187="",0,M187)+IF(N187="",0,O187)+IF(P187="",0,Q187)</f>
        <v>1</v>
      </c>
      <c r="F187" s="576"/>
      <c r="G187" s="577">
        <f>IF(F187=0,"",VLOOKUP(F187,'[1]得点テーブル'!$B$6:$H$133,2,FALSE))</f>
      </c>
      <c r="H187" s="578">
        <v>128</v>
      </c>
      <c r="I187" s="579">
        <f>IF(H187=0,"",VLOOKUP(H187,'[1]得点テーブル'!$B$6:$H$133,2,FALSE))</f>
        <v>1</v>
      </c>
      <c r="J187" s="580"/>
      <c r="K187" s="577">
        <f>IF(J187=0,"",VLOOKUP(J187,'[1]得点テーブル'!$B$6:$H$133,3,FALSE))</f>
      </c>
      <c r="L187" s="581"/>
      <c r="M187" s="577">
        <f>IF(L187=0,"",VLOOKUP(L187,'[1]得点テーブル'!$B$6:$H$134,5,FALSE))</f>
      </c>
      <c r="N187" s="582"/>
      <c r="O187" s="577">
        <f>IF(N187=0,"",VLOOKUP(N187,'[1]得点テーブル'!$B$6:$H$133,6,FALSE))</f>
      </c>
      <c r="P187" s="576"/>
      <c r="Q187" s="577">
        <f>IF(P187=0,"",VLOOKUP(P187,'[2]得点テーブル'!$B$6:$H$133,7,0))</f>
      </c>
      <c r="S187" s="2"/>
    </row>
    <row r="188" spans="1:19" ht="13.5">
      <c r="A188" s="573">
        <f>IF(E188=0,"",RANK(E188,$E$4:$E$288))</f>
        <v>161</v>
      </c>
      <c r="B188" s="574" t="str">
        <f>IF(E188=0,"",IF(A188=A187,"T",""))</f>
        <v>T</v>
      </c>
      <c r="C188" s="485" t="s">
        <v>358</v>
      </c>
      <c r="D188" s="583" t="s">
        <v>351</v>
      </c>
      <c r="E188" s="574">
        <f>IF(F188="",0,G188)+IF(H188="",0,I188)+IF(J188="",0,K188)+IF(L188="",0,M188)+IF(N188="",0,O188)+IF(P188="",0,Q188)</f>
        <v>1</v>
      </c>
      <c r="F188" s="576">
        <v>128</v>
      </c>
      <c r="G188" s="577">
        <f>IF(F188=0,"",VLOOKUP(F188,'[1]得点テーブル'!$B$6:$H$133,2,FALSE))</f>
        <v>1</v>
      </c>
      <c r="H188" s="578"/>
      <c r="I188" s="579">
        <f>IF(H188=0,"",VLOOKUP(H188,'[1]得点テーブル'!$B$6:$H$133,2,FALSE))</f>
      </c>
      <c r="J188" s="580"/>
      <c r="K188" s="577">
        <f>IF(J188=0,"",VLOOKUP(J188,'[1]得点テーブル'!$B$6:$H$133,3,FALSE))</f>
      </c>
      <c r="L188" s="581"/>
      <c r="M188" s="577">
        <f>IF(L188=0,"",VLOOKUP(L188,'[1]得点テーブル'!$B$6:$H$134,5,FALSE))</f>
      </c>
      <c r="N188" s="582"/>
      <c r="O188" s="577">
        <f>IF(N188=0,"",VLOOKUP(N188,'[1]得点テーブル'!$B$6:$H$133,6,FALSE))</f>
      </c>
      <c r="P188" s="576"/>
      <c r="Q188" s="577">
        <f>IF(P188=0,"",VLOOKUP(P188,'[2]得点テーブル'!$B$6:$H$133,7,0))</f>
      </c>
      <c r="S188" s="2"/>
    </row>
    <row r="189" spans="1:17" ht="13.5">
      <c r="A189" s="573">
        <f>IF(E189=0,"",RANK(E189,$E$4:$E$288))</f>
        <v>161</v>
      </c>
      <c r="B189" s="574" t="str">
        <f>IF(E189=0,"",IF(A189=A188,"T",""))</f>
        <v>T</v>
      </c>
      <c r="C189" s="485" t="s">
        <v>377</v>
      </c>
      <c r="D189" s="583" t="s">
        <v>21</v>
      </c>
      <c r="E189" s="574">
        <f>IF(F189="",0,G189)+IF(H189="",0,I189)+IF(J189="",0,K189)+IF(L189="",0,M189)+IF(N189="",0,O189)+IF(P189="",0,Q189)</f>
        <v>1</v>
      </c>
      <c r="F189" s="576">
        <v>128</v>
      </c>
      <c r="G189" s="577">
        <f>IF(F189=0,"",VLOOKUP(F189,'[1]得点テーブル'!$B$6:$H$133,2,FALSE))</f>
        <v>1</v>
      </c>
      <c r="H189" s="578"/>
      <c r="I189" s="579">
        <f>IF(H189=0,"",VLOOKUP(H189,'[1]得点テーブル'!$B$6:$H$133,2,FALSE))</f>
      </c>
      <c r="J189" s="592"/>
      <c r="K189" s="577">
        <f>IF(J189=0,"",VLOOKUP(J189,'[1]得点テーブル'!$B$6:$H$133,3,FALSE))</f>
      </c>
      <c r="L189" s="581"/>
      <c r="M189" s="577">
        <f>IF(L189=0,"",VLOOKUP(L189,'[1]得点テーブル'!$B$6:$H$134,5,FALSE))</f>
      </c>
      <c r="N189" s="582"/>
      <c r="O189" s="577">
        <f>IF(N189=0,"",VLOOKUP(N189,'[1]得点テーブル'!$B$6:$H$133,6,FALSE))</f>
      </c>
      <c r="P189" s="576"/>
      <c r="Q189" s="577">
        <f>IF(P189=0,"",VLOOKUP(P189,'[2]得点テーブル'!$B$6:$H$133,7,0))</f>
      </c>
    </row>
    <row r="190" spans="1:17" ht="13.5">
      <c r="A190" s="573">
        <f>IF(E190=0,"",RANK(E190,$E$4:$E$288))</f>
        <v>161</v>
      </c>
      <c r="B190" s="574" t="str">
        <f>IF(E190=0,"",IF(A190=A189,"T",""))</f>
        <v>T</v>
      </c>
      <c r="C190" s="485" t="s">
        <v>393</v>
      </c>
      <c r="D190" s="583" t="s">
        <v>21</v>
      </c>
      <c r="E190" s="574">
        <f>IF(F190="",0,G190)+IF(H190="",0,I190)+IF(J190="",0,K190)+IF(L190="",0,M190)+IF(N190="",0,O190)+IF(P190="",0,Q190)</f>
        <v>1</v>
      </c>
      <c r="F190" s="576">
        <v>128</v>
      </c>
      <c r="G190" s="577">
        <f>IF(F190=0,"",VLOOKUP(F190,'[1]得点テーブル'!$B$6:$H$133,2,FALSE))</f>
        <v>1</v>
      </c>
      <c r="H190" s="578"/>
      <c r="I190" s="579">
        <f>IF(H190=0,"",VLOOKUP(H190,'[1]得点テーブル'!$B$6:$H$133,2,FALSE))</f>
      </c>
      <c r="J190" s="592"/>
      <c r="K190" s="577">
        <f>IF(J190=0,"",VLOOKUP(J190,'[1]得点テーブル'!$B$6:$H$133,3,FALSE))</f>
      </c>
      <c r="L190" s="581"/>
      <c r="M190" s="577">
        <f>IF(L190=0,"",VLOOKUP(L190,'[1]得点テーブル'!$B$6:$H$134,5,FALSE))</f>
      </c>
      <c r="N190" s="582"/>
      <c r="O190" s="577">
        <f>IF(N190=0,"",VLOOKUP(N190,'[1]得点テーブル'!$B$6:$H$133,6,FALSE))</f>
      </c>
      <c r="P190" s="576"/>
      <c r="Q190" s="577">
        <f>IF(P190=0,"",VLOOKUP(P190,'[2]得点テーブル'!$B$6:$H$133,7,0))</f>
      </c>
    </row>
    <row r="191" spans="1:17" ht="13.5">
      <c r="A191" s="573">
        <f>IF(E191=0,"",RANK(E191,$E$4:$E$288))</f>
        <v>161</v>
      </c>
      <c r="B191" s="574" t="str">
        <f>IF(E191=0,"",IF(A191=A190,"T",""))</f>
        <v>T</v>
      </c>
      <c r="C191" s="485" t="s">
        <v>390</v>
      </c>
      <c r="D191" s="583" t="s">
        <v>21</v>
      </c>
      <c r="E191" s="574">
        <f>IF(F191="",0,G191)+IF(H191="",0,I191)+IF(J191="",0,K191)+IF(L191="",0,M191)+IF(N191="",0,O191)+IF(P191="",0,Q191)</f>
        <v>1</v>
      </c>
      <c r="F191" s="576">
        <v>128</v>
      </c>
      <c r="G191" s="577">
        <f>IF(F191=0,"",VLOOKUP(F191,'[1]得点テーブル'!$B$6:$H$133,2,FALSE))</f>
        <v>1</v>
      </c>
      <c r="H191" s="578"/>
      <c r="I191" s="579">
        <f>IF(H191=0,"",VLOOKUP(H191,'[1]得点テーブル'!$B$6:$H$133,2,FALSE))</f>
      </c>
      <c r="J191" s="592"/>
      <c r="K191" s="577">
        <f>IF(J191=0,"",VLOOKUP(J191,'[1]得点テーブル'!$B$6:$H$133,3,FALSE))</f>
      </c>
      <c r="L191" s="581"/>
      <c r="M191" s="577">
        <f>IF(L191=0,"",VLOOKUP(L191,'[1]得点テーブル'!$B$6:$H$134,5,FALSE))</f>
      </c>
      <c r="N191" s="582"/>
      <c r="O191" s="577">
        <f>IF(N191=0,"",VLOOKUP(N191,'[1]得点テーブル'!$B$6:$H$133,6,FALSE))</f>
      </c>
      <c r="P191" s="576"/>
      <c r="Q191" s="577">
        <f>IF(P191=0,"",VLOOKUP(P191,'[2]得点テーブル'!$B$6:$H$133,7,0))</f>
      </c>
    </row>
    <row r="192" spans="1:19" ht="13.5">
      <c r="A192" s="573">
        <f>IF(E192=0,"",RANK(E192,$E$4:$E$288))</f>
        <v>161</v>
      </c>
      <c r="B192" s="574" t="str">
        <f>IF(E192=0,"",IF(A192=A191,"T",""))</f>
        <v>T</v>
      </c>
      <c r="C192" s="485" t="s">
        <v>655</v>
      </c>
      <c r="D192" s="583" t="s">
        <v>21</v>
      </c>
      <c r="E192" s="574">
        <f>IF(F192="",0,G192)+IF(H192="",0,I192)+IF(J192="",0,K192)+IF(L192="",0,M192)+IF(N192="",0,O192)+IF(P192="",0,Q192)</f>
        <v>1</v>
      </c>
      <c r="F192" s="576">
        <v>128</v>
      </c>
      <c r="G192" s="577">
        <f>IF(F192=0,"",VLOOKUP(F192,'[1]得点テーブル'!$B$6:$H$133,2,FALSE))</f>
        <v>1</v>
      </c>
      <c r="H192" s="578"/>
      <c r="I192" s="579">
        <f>IF(H192=0,"",VLOOKUP(H192,'[1]得点テーブル'!$B$6:$H$133,2,FALSE))</f>
      </c>
      <c r="J192" s="580"/>
      <c r="K192" s="577">
        <f>IF(J192=0,"",VLOOKUP(J192,'[1]得点テーブル'!$B$6:$H$133,3,FALSE))</f>
      </c>
      <c r="L192" s="581"/>
      <c r="M192" s="577">
        <f>IF(L192=0,"",VLOOKUP(L192,'[1]得点テーブル'!$B$6:$H$134,5,FALSE))</f>
      </c>
      <c r="N192" s="582"/>
      <c r="O192" s="577">
        <f>IF(N192=0,"",VLOOKUP(N192,'[1]得点テーブル'!$B$6:$H$133,6,FALSE))</f>
      </c>
      <c r="P192" s="576"/>
      <c r="Q192" s="577">
        <f>IF(P192=0,"",VLOOKUP(P192,'[2]得点テーブル'!$B$6:$H$133,7,0))</f>
      </c>
      <c r="S192" s="2"/>
    </row>
    <row r="193" spans="1:19" ht="13.5">
      <c r="A193" s="573">
        <f>IF(E193=0,"",RANK(E193,$E$4:$E$288))</f>
        <v>161</v>
      </c>
      <c r="B193" s="574" t="str">
        <f>IF(E193=0,"",IF(A193=A192,"T",""))</f>
        <v>T</v>
      </c>
      <c r="C193" s="485" t="s">
        <v>384</v>
      </c>
      <c r="D193" s="583" t="s">
        <v>21</v>
      </c>
      <c r="E193" s="574">
        <f>IF(F193="",0,G193)+IF(H193="",0,I193)+IF(J193="",0,K193)+IF(L193="",0,M193)+IF(N193="",0,O193)+IF(P193="",0,Q193)</f>
        <v>1</v>
      </c>
      <c r="F193" s="576">
        <v>128</v>
      </c>
      <c r="G193" s="577">
        <f>IF(F193=0,"",VLOOKUP(F193,'[1]得点テーブル'!$B$6:$H$133,2,FALSE))</f>
        <v>1</v>
      </c>
      <c r="H193" s="578"/>
      <c r="I193" s="579">
        <f>IF(H193=0,"",VLOOKUP(H193,'[1]得点テーブル'!$B$6:$H$133,2,FALSE))</f>
      </c>
      <c r="J193" s="592"/>
      <c r="K193" s="577">
        <f>IF(J193=0,"",VLOOKUP(J193,'[1]得点テーブル'!$B$6:$H$133,3,FALSE))</f>
      </c>
      <c r="L193" s="581"/>
      <c r="M193" s="577">
        <f>IF(L193=0,"",VLOOKUP(L193,'[1]得点テーブル'!$B$6:$H$134,5,FALSE))</f>
      </c>
      <c r="N193" s="582"/>
      <c r="O193" s="577">
        <f>IF(N193=0,"",VLOOKUP(N193,'[1]得点テーブル'!$B$6:$H$133,6,FALSE))</f>
      </c>
      <c r="P193" s="576"/>
      <c r="Q193" s="577">
        <f>IF(P193=0,"",VLOOKUP(P193,'[2]得点テーブル'!$B$6:$H$133,7,0))</f>
      </c>
      <c r="S193" s="2"/>
    </row>
    <row r="194" spans="1:17" ht="13.5">
      <c r="A194" s="573">
        <f>IF(E194=0,"",RANK(E194,$E$4:$E$288))</f>
        <v>161</v>
      </c>
      <c r="B194" s="574" t="str">
        <f>IF(E194=0,"",IF(A194=A193,"T",""))</f>
        <v>T</v>
      </c>
      <c r="C194" s="485" t="s">
        <v>674</v>
      </c>
      <c r="D194" s="583" t="s">
        <v>368</v>
      </c>
      <c r="E194" s="574">
        <f>IF(F194="",0,G194)+IF(H194="",0,I194)+IF(J194="",0,K194)+IF(L194="",0,M194)+IF(N194="",0,O194)+IF(P194="",0,Q194)</f>
        <v>1</v>
      </c>
      <c r="F194" s="576">
        <v>128</v>
      </c>
      <c r="G194" s="577">
        <f>IF(F194=0,"",VLOOKUP(F194,'[1]得点テーブル'!$B$6:$H$133,2,FALSE))</f>
        <v>1</v>
      </c>
      <c r="H194" s="578"/>
      <c r="I194" s="579">
        <f>IF(H194=0,"",VLOOKUP(H194,'[1]得点テーブル'!$B$6:$H$133,2,FALSE))</f>
      </c>
      <c r="J194" s="580"/>
      <c r="K194" s="577">
        <f>IF(J194=0,"",VLOOKUP(J194,'[1]得点テーブル'!$B$6:$H$133,3,FALSE))</f>
      </c>
      <c r="L194" s="581"/>
      <c r="M194" s="577">
        <f>IF(L194=0,"",VLOOKUP(L194,'[1]得点テーブル'!$B$6:$H$134,5,FALSE))</f>
      </c>
      <c r="N194" s="582"/>
      <c r="O194" s="577">
        <f>IF(N194=0,"",VLOOKUP(N194,'[1]得点テーブル'!$B$6:$H$133,6,FALSE))</f>
      </c>
      <c r="P194" s="576"/>
      <c r="Q194" s="577">
        <f>IF(P194=0,"",VLOOKUP(P194,'[2]得点テーブル'!$B$6:$H$133,7,0))</f>
      </c>
    </row>
    <row r="195" spans="1:19" ht="13.5">
      <c r="A195" s="573">
        <f>IF(E195=0,"",RANK(E195,$E$4:$E$288))</f>
        <v>161</v>
      </c>
      <c r="B195" s="574" t="str">
        <f>IF(E195=0,"",IF(A195=A194,"T",""))</f>
        <v>T</v>
      </c>
      <c r="C195" s="485" t="s">
        <v>386</v>
      </c>
      <c r="D195" s="583" t="s">
        <v>368</v>
      </c>
      <c r="E195" s="574">
        <f>IF(F195="",0,G195)+IF(H195="",0,I195)+IF(J195="",0,K195)+IF(L195="",0,M195)+IF(N195="",0,O195)+IF(P195="",0,Q195)</f>
        <v>1</v>
      </c>
      <c r="F195" s="576">
        <v>128</v>
      </c>
      <c r="G195" s="577">
        <f>IF(F195=0,"",VLOOKUP(F195,'[1]得点テーブル'!$B$6:$H$133,2,FALSE))</f>
        <v>1</v>
      </c>
      <c r="H195" s="578"/>
      <c r="I195" s="579">
        <f>IF(H195=0,"",VLOOKUP(H195,'[1]得点テーブル'!$B$6:$H$133,2,FALSE))</f>
      </c>
      <c r="J195" s="580"/>
      <c r="K195" s="577">
        <f>IF(J195=0,"",VLOOKUP(J195,'[1]得点テーブル'!$B$6:$H$133,3,FALSE))</f>
      </c>
      <c r="L195" s="581"/>
      <c r="M195" s="577">
        <f>IF(L195=0,"",VLOOKUP(L195,'[1]得点テーブル'!$B$6:$H$134,5,FALSE))</f>
      </c>
      <c r="N195" s="582"/>
      <c r="O195" s="577">
        <f>IF(N195=0,"",VLOOKUP(N195,'[1]得点テーブル'!$B$6:$H$133,6,FALSE))</f>
      </c>
      <c r="P195" s="576"/>
      <c r="Q195" s="577">
        <f>IF(P195=0,"",VLOOKUP(P195,'[2]得点テーブル'!$B$6:$H$133,7,0))</f>
      </c>
      <c r="S195" s="2"/>
    </row>
    <row r="196" spans="1:17" ht="13.5">
      <c r="A196" s="573">
        <f>IF(E196=0,"",RANK(E196,$E$4:$E$288))</f>
        <v>161</v>
      </c>
      <c r="B196" s="574" t="str">
        <f>IF(E196=0,"",IF(A196=A195,"T",""))</f>
        <v>T</v>
      </c>
      <c r="C196" s="485" t="s">
        <v>389</v>
      </c>
      <c r="D196" s="583" t="s">
        <v>368</v>
      </c>
      <c r="E196" s="574">
        <f>IF(F196="",0,G196)+IF(H196="",0,I196)+IF(J196="",0,K196)+IF(L196="",0,M196)+IF(N196="",0,O196)+IF(P196="",0,Q196)</f>
        <v>1</v>
      </c>
      <c r="F196" s="576">
        <v>128</v>
      </c>
      <c r="G196" s="577">
        <f>IF(F196=0,"",VLOOKUP(F196,'[1]得点テーブル'!$B$6:$H$133,2,FALSE))</f>
        <v>1</v>
      </c>
      <c r="H196" s="578"/>
      <c r="I196" s="579">
        <f>IF(H196=0,"",VLOOKUP(H196,'[1]得点テーブル'!$B$6:$H$133,2,FALSE))</f>
      </c>
      <c r="J196" s="592"/>
      <c r="K196" s="577">
        <f>IF(J196=0,"",VLOOKUP(J196,'[1]得点テーブル'!$B$6:$H$133,3,FALSE))</f>
      </c>
      <c r="L196" s="581"/>
      <c r="M196" s="577">
        <f>IF(L196=0,"",VLOOKUP(L196,'[1]得点テーブル'!$B$6:$H$134,5,FALSE))</f>
      </c>
      <c r="N196" s="582"/>
      <c r="O196" s="577">
        <f>IF(N196=0,"",VLOOKUP(N196,'[1]得点テーブル'!$B$6:$H$133,6,FALSE))</f>
      </c>
      <c r="P196" s="576"/>
      <c r="Q196" s="577">
        <f>IF(P196=0,"",VLOOKUP(P196,'[2]得点テーブル'!$B$6:$H$133,7,0))</f>
      </c>
    </row>
    <row r="197" spans="1:19" ht="13.5">
      <c r="A197" s="573">
        <f>IF(E197=0,"",RANK(E197,$E$4:$E$288))</f>
        <v>161</v>
      </c>
      <c r="B197" s="574" t="str">
        <f>IF(E197=0,"",IF(A197=A196,"T",""))</f>
        <v>T</v>
      </c>
      <c r="C197" s="485" t="s">
        <v>385</v>
      </c>
      <c r="D197" s="575" t="s">
        <v>368</v>
      </c>
      <c r="E197" s="574">
        <f>IF(F197="",0,G197)+IF(H197="",0,I197)+IF(J197="",0,K197)+IF(L197="",0,M197)+IF(N197="",0,O197)+IF(P197="",0,Q197)</f>
        <v>1</v>
      </c>
      <c r="F197" s="576">
        <v>128</v>
      </c>
      <c r="G197" s="577">
        <f>IF(F197=0,"",VLOOKUP(F197,'[1]得点テーブル'!$B$6:$H$133,2,FALSE))</f>
        <v>1</v>
      </c>
      <c r="H197" s="578"/>
      <c r="I197" s="579">
        <f>IF(H197=0,"",VLOOKUP(H197,'[1]得点テーブル'!$B$6:$H$133,2,FALSE))</f>
      </c>
      <c r="J197" s="592"/>
      <c r="K197" s="577">
        <f>IF(J197=0,"",VLOOKUP(J197,'[1]得点テーブル'!$B$6:$H$133,3,FALSE))</f>
      </c>
      <c r="L197" s="581"/>
      <c r="M197" s="577">
        <f>IF(L197=0,"",VLOOKUP(L197,'[1]得点テーブル'!$B$6:$H$134,5,FALSE))</f>
      </c>
      <c r="N197" s="582"/>
      <c r="O197" s="577">
        <f>IF(N197=0,"",VLOOKUP(N197,'[1]得点テーブル'!$B$6:$H$133,6,FALSE))</f>
      </c>
      <c r="P197" s="576"/>
      <c r="Q197" s="577">
        <f>IF(P197=0,"",VLOOKUP(P197,'[2]得点テーブル'!$B$6:$H$133,7,0))</f>
      </c>
      <c r="S197" s="2"/>
    </row>
    <row r="198" spans="1:19" ht="13.5">
      <c r="A198" s="573">
        <f>IF(E198=0,"",RANK(E198,$E$4:$E$288))</f>
        <v>161</v>
      </c>
      <c r="B198" s="574" t="str">
        <f>IF(E198=0,"",IF(A198=A197,"T",""))</f>
        <v>T</v>
      </c>
      <c r="C198" s="485" t="s">
        <v>863</v>
      </c>
      <c r="D198" s="583" t="s">
        <v>639</v>
      </c>
      <c r="E198" s="574">
        <f>IF(F198="",0,G198)+IF(H198="",0,I198)+IF(J198="",0,K198)+IF(L198="",0,M198)+IF(N198="",0,O198)+IF(P198="",0,Q198)</f>
        <v>1</v>
      </c>
      <c r="F198" s="576"/>
      <c r="G198" s="577">
        <f>IF(F198=0,"",VLOOKUP(F198,'[1]得点テーブル'!$B$6:$H$133,2,FALSE))</f>
      </c>
      <c r="H198" s="578">
        <v>128</v>
      </c>
      <c r="I198" s="579">
        <f>IF(H198=0,"",VLOOKUP(H198,'[1]得点テーブル'!$B$6:$H$133,2,FALSE))</f>
        <v>1</v>
      </c>
      <c r="J198" s="580"/>
      <c r="K198" s="577">
        <f>IF(J198=0,"",VLOOKUP(J198,'[1]得点テーブル'!$B$6:$H$133,3,FALSE))</f>
      </c>
      <c r="L198" s="581"/>
      <c r="M198" s="577">
        <f>IF(L198=0,"",VLOOKUP(L198,'[1]得点テーブル'!$B$6:$H$134,5,FALSE))</f>
      </c>
      <c r="N198" s="582"/>
      <c r="O198" s="577">
        <f>IF(N198=0,"",VLOOKUP(N198,'[1]得点テーブル'!$B$6:$H$133,6,FALSE))</f>
      </c>
      <c r="P198" s="576"/>
      <c r="Q198" s="577">
        <f>IF(P198=0,"",VLOOKUP(P198,'[2]得点テーブル'!$B$6:$H$133,7,0))</f>
      </c>
      <c r="S198" s="2"/>
    </row>
    <row r="199" spans="1:19" ht="13.5">
      <c r="A199" s="573">
        <f>IF(E199=0,"",RANK(E199,$E$4:$E$288))</f>
        <v>161</v>
      </c>
      <c r="B199" s="574" t="str">
        <f>IF(E199=0,"",IF(A199=A198,"T",""))</f>
        <v>T</v>
      </c>
      <c r="C199" s="485" t="s">
        <v>866</v>
      </c>
      <c r="D199" s="583" t="s">
        <v>639</v>
      </c>
      <c r="E199" s="574">
        <f>IF(F199="",0,G199)+IF(H199="",0,I199)+IF(J199="",0,K199)+IF(L199="",0,M199)+IF(N199="",0,O199)+IF(P199="",0,Q199)</f>
        <v>1</v>
      </c>
      <c r="F199" s="576"/>
      <c r="G199" s="577">
        <f>IF(F199=0,"",VLOOKUP(F199,'[1]得点テーブル'!$B$6:$H$133,2,FALSE))</f>
      </c>
      <c r="H199" s="578">
        <v>128</v>
      </c>
      <c r="I199" s="579">
        <f>IF(H199=0,"",VLOOKUP(H199,'[1]得点テーブル'!$B$6:$H$133,2,FALSE))</f>
        <v>1</v>
      </c>
      <c r="J199" s="580"/>
      <c r="K199" s="577">
        <f>IF(J199=0,"",VLOOKUP(J199,'[1]得点テーブル'!$B$6:$H$133,3,FALSE))</f>
      </c>
      <c r="L199" s="581"/>
      <c r="M199" s="577">
        <f>IF(L199=0,"",VLOOKUP(L199,'[1]得点テーブル'!$B$6:$H$134,5,FALSE))</f>
      </c>
      <c r="N199" s="582"/>
      <c r="O199" s="577">
        <f>IF(N199=0,"",VLOOKUP(N199,'[1]得点テーブル'!$B$6:$H$133,6,FALSE))</f>
      </c>
      <c r="P199" s="576"/>
      <c r="Q199" s="577">
        <f>IF(P199=0,"",VLOOKUP(P199,'[2]得点テーブル'!$B$6:$H$133,7,0))</f>
      </c>
      <c r="S199" s="2"/>
    </row>
    <row r="200" spans="1:19" ht="13.5">
      <c r="A200" s="573">
        <f>IF(E200=0,"",RANK(E200,$E$4:$E$288))</f>
        <v>161</v>
      </c>
      <c r="B200" s="574" t="str">
        <f>IF(E200=0,"",IF(A200=A199,"T",""))</f>
        <v>T</v>
      </c>
      <c r="C200" s="485" t="s">
        <v>844</v>
      </c>
      <c r="D200" s="583" t="s">
        <v>639</v>
      </c>
      <c r="E200" s="574">
        <f>IF(F200="",0,G200)+IF(H200="",0,I200)+IF(J200="",0,K200)+IF(L200="",0,M200)+IF(N200="",0,O200)+IF(P200="",0,Q200)</f>
        <v>1</v>
      </c>
      <c r="F200" s="576"/>
      <c r="G200" s="577">
        <f>IF(F200=0,"",VLOOKUP(F200,'[1]得点テーブル'!$B$6:$H$133,2,FALSE))</f>
      </c>
      <c r="H200" s="578">
        <v>128</v>
      </c>
      <c r="I200" s="579">
        <f>IF(H200=0,"",VLOOKUP(H200,'[1]得点テーブル'!$B$6:$H$133,2,FALSE))</f>
        <v>1</v>
      </c>
      <c r="J200" s="580"/>
      <c r="K200" s="577">
        <f>IF(J200=0,"",VLOOKUP(J200,'[1]得点テーブル'!$B$6:$H$133,3,FALSE))</f>
      </c>
      <c r="L200" s="581"/>
      <c r="M200" s="577">
        <f>IF(L200=0,"",VLOOKUP(L200,'[1]得点テーブル'!$B$6:$H$134,5,FALSE))</f>
      </c>
      <c r="N200" s="582"/>
      <c r="O200" s="577">
        <f>IF(N200=0,"",VLOOKUP(N200,'[1]得点テーブル'!$B$6:$H$133,6,FALSE))</f>
      </c>
      <c r="P200" s="576"/>
      <c r="Q200" s="577">
        <f>IF(P200=0,"",VLOOKUP(P200,'[2]得点テーブル'!$B$6:$H$133,7,0))</f>
      </c>
      <c r="S200" s="2"/>
    </row>
    <row r="201" spans="1:17" ht="13.5">
      <c r="A201" s="573">
        <f>IF(E201=0,"",RANK(E201,$E$4:$E$288))</f>
        <v>161</v>
      </c>
      <c r="B201" s="574" t="str">
        <f>IF(E201=0,"",IF(A201=A200,"T",""))</f>
        <v>T</v>
      </c>
      <c r="C201" s="485" t="s">
        <v>678</v>
      </c>
      <c r="D201" s="583" t="s">
        <v>15</v>
      </c>
      <c r="E201" s="574">
        <f>IF(F201="",0,G201)+IF(H201="",0,I201)+IF(J201="",0,K201)+IF(L201="",0,M201)+IF(N201="",0,O201)+IF(P201="",0,Q201)</f>
        <v>1</v>
      </c>
      <c r="F201" s="576">
        <v>128</v>
      </c>
      <c r="G201" s="577">
        <f>IF(F201=0,"",VLOOKUP(F201,'[1]得点テーブル'!$B$6:$H$133,2,FALSE))</f>
        <v>1</v>
      </c>
      <c r="H201" s="578"/>
      <c r="I201" s="579">
        <f>IF(H201=0,"",VLOOKUP(H201,'[1]得点テーブル'!$B$6:$H$133,2,FALSE))</f>
      </c>
      <c r="J201" s="580"/>
      <c r="K201" s="577">
        <f>IF(J201=0,"",VLOOKUP(J201,'[1]得点テーブル'!$B$6:$H$133,3,FALSE))</f>
      </c>
      <c r="L201" s="581"/>
      <c r="M201" s="577">
        <f>IF(L201=0,"",VLOOKUP(L201,'[1]得点テーブル'!$B$6:$H$134,5,FALSE))</f>
      </c>
      <c r="N201" s="582"/>
      <c r="O201" s="577">
        <f>IF(N201=0,"",VLOOKUP(N201,'[1]得点テーブル'!$B$6:$H$133,6,FALSE))</f>
      </c>
      <c r="P201" s="576"/>
      <c r="Q201" s="577">
        <f>IF(P201=0,"",VLOOKUP(P201,'[2]得点テーブル'!$B$6:$H$133,7,0))</f>
      </c>
    </row>
    <row r="202" spans="1:19" ht="13.5">
      <c r="A202" s="573">
        <f>IF(E202=0,"",RANK(E202,$E$4:$E$288))</f>
        <v>161</v>
      </c>
      <c r="B202" s="574" t="str">
        <f>IF(E202=0,"",IF(A202=A201,"T",""))</f>
        <v>T</v>
      </c>
      <c r="C202" s="485" t="s">
        <v>846</v>
      </c>
      <c r="D202" s="583" t="s">
        <v>372</v>
      </c>
      <c r="E202" s="574">
        <f>IF(F202="",0,G202)+IF(H202="",0,I202)+IF(J202="",0,K202)+IF(L202="",0,M202)+IF(N202="",0,O202)+IF(P202="",0,Q202)</f>
        <v>1</v>
      </c>
      <c r="F202" s="576"/>
      <c r="G202" s="577">
        <f>IF(F202=0,"",VLOOKUP(F202,'[1]得点テーブル'!$B$6:$H$133,2,FALSE))</f>
      </c>
      <c r="H202" s="578">
        <v>128</v>
      </c>
      <c r="I202" s="579">
        <f>IF(H202=0,"",VLOOKUP(H202,'[1]得点テーブル'!$B$6:$H$133,2,FALSE))</f>
        <v>1</v>
      </c>
      <c r="J202" s="580"/>
      <c r="K202" s="577">
        <f>IF(J202=0,"",VLOOKUP(J202,'[1]得点テーブル'!$B$6:$H$133,3,FALSE))</f>
      </c>
      <c r="L202" s="581"/>
      <c r="M202" s="577">
        <f>IF(L202=0,"",VLOOKUP(L202,'[1]得点テーブル'!$B$6:$H$134,5,FALSE))</f>
      </c>
      <c r="N202" s="582"/>
      <c r="O202" s="577">
        <f>IF(N202=0,"",VLOOKUP(N202,'[1]得点テーブル'!$B$6:$H$133,6,FALSE))</f>
      </c>
      <c r="P202" s="576"/>
      <c r="Q202" s="577">
        <f>IF(P202=0,"",VLOOKUP(P202,'[2]得点テーブル'!$B$6:$H$133,7,0))</f>
      </c>
      <c r="S202" s="2"/>
    </row>
    <row r="203" spans="1:17" ht="13.5">
      <c r="A203" s="573">
        <f>IF(E203=0,"",RANK(E203,$E$4:$E$288))</f>
        <v>161</v>
      </c>
      <c r="B203" s="574" t="str">
        <f>IF(E203=0,"",IF(A203=A202,"T",""))</f>
        <v>T</v>
      </c>
      <c r="C203" s="485" t="s">
        <v>671</v>
      </c>
      <c r="D203" s="583" t="s">
        <v>636</v>
      </c>
      <c r="E203" s="574">
        <f>IF(F203="",0,G203)+IF(H203="",0,I203)+IF(J203="",0,K203)+IF(L203="",0,M203)+IF(N203="",0,O203)+IF(P203="",0,Q203)</f>
        <v>1</v>
      </c>
      <c r="F203" s="576">
        <v>128</v>
      </c>
      <c r="G203" s="577">
        <f>IF(F203=0,"",VLOOKUP(F203,'[1]得点テーブル'!$B$6:$H$133,2,FALSE))</f>
        <v>1</v>
      </c>
      <c r="H203" s="578"/>
      <c r="I203" s="579">
        <f>IF(H203=0,"",VLOOKUP(H203,'[1]得点テーブル'!$B$6:$H$133,2,FALSE))</f>
      </c>
      <c r="J203" s="580"/>
      <c r="K203" s="577">
        <f>IF(J203=0,"",VLOOKUP(J203,'[1]得点テーブル'!$B$6:$H$133,3,FALSE))</f>
      </c>
      <c r="L203" s="581"/>
      <c r="M203" s="577">
        <f>IF(L203=0,"",VLOOKUP(L203,'[1]得点テーブル'!$B$6:$H$134,5,FALSE))</f>
      </c>
      <c r="N203" s="582"/>
      <c r="O203" s="577">
        <f>IF(N203=0,"",VLOOKUP(N203,'[1]得点テーブル'!$B$6:$H$133,6,FALSE))</f>
      </c>
      <c r="P203" s="576"/>
      <c r="Q203" s="577">
        <f>IF(P203=0,"",VLOOKUP(P203,'[2]得点テーブル'!$B$6:$H$133,7,0))</f>
      </c>
    </row>
    <row r="204" spans="1:17" ht="13.5">
      <c r="A204" s="573">
        <f>IF(E204=0,"",RANK(E204,$E$4:$E$288))</f>
      </c>
      <c r="B204" s="574">
        <f aca="true" t="shared" si="1" ref="B204:B212">IF(E204=0,"",IF(A204=A203,"T",""))</f>
      </c>
      <c r="C204" s="485"/>
      <c r="D204" s="575"/>
      <c r="E204" s="574">
        <f>IF(F204="",0,G204)+IF(H204="",0,I204)+IF(J204="",0,K204)+IF(L204="",0,M204)+IF(N204="",0,O204)+IF(P204="",0,Q204)</f>
        <v>0</v>
      </c>
      <c r="F204" s="576"/>
      <c r="G204" s="577">
        <f>IF(F204=0,"",VLOOKUP(F204,'[1]得点テーブル'!$B$6:$H$133,2,FALSE))</f>
      </c>
      <c r="H204" s="578"/>
      <c r="I204" s="579">
        <f>IF(H204=0,"",VLOOKUP(H204,'[1]得点テーブル'!$B$6:$H$133,2,FALSE))</f>
      </c>
      <c r="J204" s="580"/>
      <c r="K204" s="577">
        <f>IF(J204=0,"",VLOOKUP(J204,'[1]得点テーブル'!$B$6:$H$133,3,FALSE))</f>
      </c>
      <c r="L204" s="581"/>
      <c r="M204" s="577">
        <f>IF(L204=0,"",VLOOKUP(L204,'[1]得点テーブル'!$B$6:$H$134,5,FALSE))</f>
      </c>
      <c r="N204" s="582"/>
      <c r="O204" s="577">
        <f>IF(N204=0,"",VLOOKUP(N204,'[1]得点テーブル'!$B$6:$H$133,6,FALSE))</f>
      </c>
      <c r="P204" s="576"/>
      <c r="Q204" s="577">
        <f>IF(P204=0,"",VLOOKUP(P204,'[2]得点テーブル'!$B$6:$H$133,7,0))</f>
      </c>
    </row>
    <row r="205" spans="1:17" ht="13.5">
      <c r="A205" s="573">
        <f>IF(E205=0,"",RANK(E205,$E$4:$E$288))</f>
      </c>
      <c r="B205" s="574">
        <f t="shared" si="1"/>
      </c>
      <c r="C205" s="595"/>
      <c r="D205" s="595"/>
      <c r="E205" s="574">
        <f>IF(F205="",0,G205)+IF(H205="",0,I205)+IF(J205="",0,K205)+IF(L205="",0,M205)+IF(N205="",0,O205)+IF(P205="",0,Q205)</f>
        <v>0</v>
      </c>
      <c r="F205" s="585"/>
      <c r="G205" s="577">
        <f>IF(F205=0,"",VLOOKUP(F205,'[1]得点テーブル'!$B$6:$H$133,2,FALSE))</f>
      </c>
      <c r="H205" s="578"/>
      <c r="I205" s="579">
        <f>IF(H205=0,"",VLOOKUP(H205,'[1]得点テーブル'!$B$6:$H$133,2,FALSE))</f>
      </c>
      <c r="J205" s="588"/>
      <c r="K205" s="577">
        <f>IF(J205=0,"",VLOOKUP(J205,'[1]得点テーブル'!$B$6:$H$133,3,FALSE))</f>
      </c>
      <c r="L205" s="581"/>
      <c r="M205" s="577">
        <f>IF(L205=0,"",VLOOKUP(L205,'[1]得点テーブル'!$B$6:$H$134,5,FALSE))</f>
      </c>
      <c r="N205" s="582"/>
      <c r="O205" s="577">
        <f>IF(N205=0,"",VLOOKUP(N205,'[1]得点テーブル'!$B$6:$H$133,6,FALSE))</f>
      </c>
      <c r="P205" s="576"/>
      <c r="Q205" s="577">
        <f>IF(P205=0,"",VLOOKUP(P205,'[2]得点テーブル'!$B$6:$H$133,7,0))</f>
      </c>
    </row>
    <row r="206" spans="1:17" ht="13.5">
      <c r="A206" s="573">
        <f>IF(E206=0,"",RANK(E206,$E$4:$E$288))</f>
      </c>
      <c r="B206" s="574">
        <f t="shared" si="1"/>
      </c>
      <c r="C206" s="595"/>
      <c r="D206" s="595"/>
      <c r="E206" s="574">
        <f>IF(F206="",0,G206)+IF(H206="",0,I206)+IF(J206="",0,K206)+IF(L206="",0,M206)+IF(N206="",0,O206)+IF(P206="",0,Q206)</f>
        <v>0</v>
      </c>
      <c r="F206" s="585"/>
      <c r="G206" s="577">
        <f>IF(F206=0,"",VLOOKUP(F206,'[1]得点テーブル'!$B$6:$H$133,2,FALSE))</f>
      </c>
      <c r="H206" s="578"/>
      <c r="I206" s="579">
        <f>IF(H206=0,"",VLOOKUP(H206,'[1]得点テーブル'!$B$6:$H$133,2,FALSE))</f>
      </c>
      <c r="J206" s="588"/>
      <c r="K206" s="577">
        <f>IF(J206=0,"",VLOOKUP(J206,'[1]得点テーブル'!$B$6:$H$133,3,FALSE))</f>
      </c>
      <c r="L206" s="581"/>
      <c r="M206" s="577">
        <f>IF(L206=0,"",VLOOKUP(L206,'[1]得点テーブル'!$B$6:$H$134,5,FALSE))</f>
      </c>
      <c r="N206" s="582"/>
      <c r="O206" s="577">
        <f>IF(N206=0,"",VLOOKUP(N206,'[1]得点テーブル'!$B$6:$H$133,6,FALSE))</f>
      </c>
      <c r="P206" s="576"/>
      <c r="Q206" s="577">
        <f>IF(P206=0,"",VLOOKUP(P206,'[2]得点テーブル'!$B$6:$H$133,7,0))</f>
      </c>
    </row>
    <row r="207" spans="1:17" ht="13.5">
      <c r="A207" s="573">
        <f>IF(E207=0,"",RANK(E207,$E$4:$E$288))</f>
      </c>
      <c r="B207" s="574">
        <f t="shared" si="1"/>
      </c>
      <c r="C207" s="485"/>
      <c r="D207" s="583"/>
      <c r="E207" s="574">
        <f>IF(F207="",0,G207)+IF(H207="",0,I207)+IF(J207="",0,K207)+IF(L207="",0,M207)+IF(N207="",0,O207)+IF(P207="",0,Q207)</f>
        <v>0</v>
      </c>
      <c r="F207" s="576"/>
      <c r="G207" s="577">
        <f>IF(F207=0,"",VLOOKUP(F207,'[1]得点テーブル'!$B$6:$H$133,2,FALSE))</f>
      </c>
      <c r="H207" s="578"/>
      <c r="I207" s="579">
        <f>IF(H207=0,"",VLOOKUP(H207,'[1]得点テーブル'!$B$6:$H$133,2,FALSE))</f>
      </c>
      <c r="J207" s="580"/>
      <c r="K207" s="577">
        <f>IF(J207=0,"",VLOOKUP(J207,'[1]得点テーブル'!$B$6:$H$133,3,FALSE))</f>
      </c>
      <c r="L207" s="581"/>
      <c r="M207" s="577">
        <f>IF(L207=0,"",VLOOKUP(L207,'[1]得点テーブル'!$B$6:$H$134,5,FALSE))</f>
      </c>
      <c r="N207" s="582"/>
      <c r="O207" s="577">
        <f>IF(N207=0,"",VLOOKUP(N207,'[1]得点テーブル'!$B$6:$H$133,6,FALSE))</f>
      </c>
      <c r="P207" s="576"/>
      <c r="Q207" s="577">
        <f>IF(P207=0,"",VLOOKUP(P207,'[2]得点テーブル'!$B$6:$H$133,7,0))</f>
      </c>
    </row>
    <row r="208" spans="1:18" ht="13.5">
      <c r="A208" s="8"/>
      <c r="B208" s="8"/>
      <c r="C208" s="259"/>
      <c r="D208" s="259"/>
      <c r="E208" s="8"/>
      <c r="F208" s="8"/>
      <c r="G208" s="8"/>
      <c r="H208" s="226"/>
      <c r="I208" s="8"/>
      <c r="J208" s="8"/>
      <c r="K208" s="9"/>
      <c r="L208" s="8"/>
      <c r="M208" s="8"/>
      <c r="N208" s="8"/>
      <c r="O208" s="8"/>
      <c r="P208" s="157"/>
      <c r="Q208" s="8"/>
      <c r="R208" s="136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70" max="16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0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1" customWidth="1"/>
    <col min="2" max="2" width="1.875" style="11" customWidth="1"/>
    <col min="3" max="3" width="11.50390625" style="11" customWidth="1"/>
    <col min="4" max="4" width="11.625" style="11" customWidth="1"/>
    <col min="5" max="5" width="5.125" style="10" customWidth="1"/>
    <col min="6" max="7" width="5.00390625" style="10" customWidth="1"/>
    <col min="8" max="8" width="5.00390625" style="155" customWidth="1"/>
    <col min="9" max="17" width="5.00390625" style="10" customWidth="1"/>
    <col min="18" max="18" width="5.00390625" style="148" customWidth="1"/>
    <col min="19" max="19" width="5.00390625" style="10" customWidth="1"/>
    <col min="20" max="20" width="18.25390625" style="138" customWidth="1"/>
    <col min="21" max="21" width="3.375" style="12" customWidth="1"/>
    <col min="22" max="16384" width="9.00390625" style="12" customWidth="1"/>
  </cols>
  <sheetData>
    <row r="1" spans="1:20" ht="19.5" customHeight="1">
      <c r="A1" t="s">
        <v>23</v>
      </c>
      <c r="C1" s="193"/>
      <c r="D1" s="193"/>
      <c r="F1" s="2" t="s">
        <v>223</v>
      </c>
      <c r="H1" s="2"/>
      <c r="L1" s="2"/>
      <c r="N1" s="1"/>
      <c r="P1" s="2"/>
      <c r="Q1" t="s">
        <v>1040</v>
      </c>
      <c r="R1" s="144"/>
      <c r="T1" s="137"/>
    </row>
    <row r="2" ht="5.25" customHeight="1">
      <c r="H2" s="10"/>
    </row>
    <row r="3" spans="1:20" s="10" customFormat="1" ht="18.75" customHeight="1">
      <c r="A3" s="613" t="s">
        <v>194</v>
      </c>
      <c r="B3" s="614"/>
      <c r="C3" s="617" t="s">
        <v>24</v>
      </c>
      <c r="D3" s="619" t="s">
        <v>196</v>
      </c>
      <c r="E3" s="13" t="s">
        <v>197</v>
      </c>
      <c r="F3" s="623" t="s">
        <v>1041</v>
      </c>
      <c r="G3" s="624"/>
      <c r="H3" s="623" t="s">
        <v>1042</v>
      </c>
      <c r="I3" s="624"/>
      <c r="J3" s="627" t="s">
        <v>564</v>
      </c>
      <c r="K3" s="628"/>
      <c r="L3" s="625" t="s">
        <v>755</v>
      </c>
      <c r="M3" s="621"/>
      <c r="N3" s="623" t="s">
        <v>1043</v>
      </c>
      <c r="O3" s="626"/>
      <c r="P3" s="621" t="s">
        <v>819</v>
      </c>
      <c r="Q3" s="621"/>
      <c r="R3" s="622" t="s">
        <v>1044</v>
      </c>
      <c r="S3" s="622"/>
      <c r="T3" s="225"/>
    </row>
    <row r="4" spans="1:19" ht="22.5" customHeight="1">
      <c r="A4" s="615"/>
      <c r="B4" s="616"/>
      <c r="C4" s="618"/>
      <c r="D4" s="620"/>
      <c r="E4" s="14" t="s">
        <v>198</v>
      </c>
      <c r="F4" s="150" t="s">
        <v>199</v>
      </c>
      <c r="G4" s="15" t="s">
        <v>197</v>
      </c>
      <c r="H4" s="153" t="s">
        <v>25</v>
      </c>
      <c r="I4" s="16" t="s">
        <v>239</v>
      </c>
      <c r="J4" s="279" t="s">
        <v>199</v>
      </c>
      <c r="K4" s="147" t="s">
        <v>197</v>
      </c>
      <c r="L4" s="150" t="s">
        <v>199</v>
      </c>
      <c r="M4" s="15" t="s">
        <v>197</v>
      </c>
      <c r="N4" s="150" t="s">
        <v>199</v>
      </c>
      <c r="O4" s="15" t="s">
        <v>197</v>
      </c>
      <c r="P4" s="150" t="s">
        <v>199</v>
      </c>
      <c r="Q4" s="15" t="s">
        <v>197</v>
      </c>
      <c r="R4" s="145" t="s">
        <v>199</v>
      </c>
      <c r="S4" s="15" t="s">
        <v>197</v>
      </c>
    </row>
    <row r="5" spans="1:19" ht="4.5" customHeight="1">
      <c r="A5" s="17"/>
      <c r="B5" s="18"/>
      <c r="C5" s="19"/>
      <c r="D5" s="20"/>
      <c r="E5" s="21"/>
      <c r="F5" s="156"/>
      <c r="G5" s="22"/>
      <c r="H5" s="23"/>
      <c r="I5" s="23"/>
      <c r="J5" s="23"/>
      <c r="K5" s="23"/>
      <c r="L5" s="151"/>
      <c r="M5" s="24"/>
      <c r="N5" s="25"/>
      <c r="O5" s="25"/>
      <c r="P5" s="151"/>
      <c r="Q5" s="24"/>
      <c r="R5" s="149"/>
      <c r="S5" s="25"/>
    </row>
    <row r="6" spans="1:20" s="155" customFormat="1" ht="13.5" customHeight="1">
      <c r="A6" s="216">
        <v>1</v>
      </c>
      <c r="B6" s="26" t="s">
        <v>180</v>
      </c>
      <c r="C6" s="289" t="s">
        <v>238</v>
      </c>
      <c r="D6" s="287" t="s">
        <v>218</v>
      </c>
      <c r="E6" s="216">
        <v>580</v>
      </c>
      <c r="F6" s="441"/>
      <c r="G6" s="28" t="s">
        <v>180</v>
      </c>
      <c r="H6" s="191"/>
      <c r="I6" s="29" t="s">
        <v>180</v>
      </c>
      <c r="J6" s="266">
        <v>1</v>
      </c>
      <c r="K6" s="29">
        <v>150</v>
      </c>
      <c r="L6" s="229"/>
      <c r="M6" s="30" t="s">
        <v>180</v>
      </c>
      <c r="N6" s="466">
        <v>2</v>
      </c>
      <c r="O6" s="218">
        <v>150</v>
      </c>
      <c r="P6" s="154">
        <v>2</v>
      </c>
      <c r="Q6" s="30">
        <v>100</v>
      </c>
      <c r="R6" s="192">
        <v>1</v>
      </c>
      <c r="S6" s="30">
        <v>180</v>
      </c>
      <c r="T6" s="139"/>
    </row>
    <row r="7" spans="1:20" s="155" customFormat="1" ht="13.5" customHeight="1">
      <c r="A7" s="26">
        <v>2</v>
      </c>
      <c r="B7" s="26" t="s">
        <v>180</v>
      </c>
      <c r="C7" s="285" t="s">
        <v>271</v>
      </c>
      <c r="D7" s="287" t="s">
        <v>448</v>
      </c>
      <c r="E7" s="216">
        <v>520</v>
      </c>
      <c r="F7" s="442"/>
      <c r="G7" s="29" t="s">
        <v>180</v>
      </c>
      <c r="H7" s="398"/>
      <c r="I7" s="29" t="s">
        <v>180</v>
      </c>
      <c r="J7" s="374">
        <v>1</v>
      </c>
      <c r="K7" s="29">
        <v>150</v>
      </c>
      <c r="L7" s="229"/>
      <c r="M7" s="30" t="s">
        <v>180</v>
      </c>
      <c r="N7" s="154">
        <v>2</v>
      </c>
      <c r="O7" s="218">
        <v>150</v>
      </c>
      <c r="P7" s="154">
        <v>8</v>
      </c>
      <c r="Q7" s="30">
        <v>40</v>
      </c>
      <c r="R7" s="229">
        <v>1</v>
      </c>
      <c r="S7" s="30">
        <v>180</v>
      </c>
      <c r="T7" s="139"/>
    </row>
    <row r="8" spans="1:20" s="155" customFormat="1" ht="13.5" customHeight="1">
      <c r="A8" s="216">
        <v>3</v>
      </c>
      <c r="B8" s="26" t="s">
        <v>180</v>
      </c>
      <c r="C8" s="285" t="s">
        <v>259</v>
      </c>
      <c r="D8" s="287" t="s">
        <v>211</v>
      </c>
      <c r="E8" s="216">
        <v>350</v>
      </c>
      <c r="F8" s="154"/>
      <c r="G8" s="29" t="s">
        <v>180</v>
      </c>
      <c r="H8" s="398"/>
      <c r="I8" s="29" t="s">
        <v>180</v>
      </c>
      <c r="J8" s="374"/>
      <c r="K8" s="29" t="s">
        <v>180</v>
      </c>
      <c r="L8" s="229"/>
      <c r="M8" s="30" t="s">
        <v>180</v>
      </c>
      <c r="N8" s="154">
        <v>1</v>
      </c>
      <c r="O8" s="218">
        <v>200</v>
      </c>
      <c r="P8" s="154">
        <v>1</v>
      </c>
      <c r="Q8" s="30">
        <v>150</v>
      </c>
      <c r="R8" s="229"/>
      <c r="S8" s="30" t="s">
        <v>180</v>
      </c>
      <c r="T8" s="139"/>
    </row>
    <row r="9" spans="1:21" s="155" customFormat="1" ht="13.5" customHeight="1">
      <c r="A9" s="216">
        <v>4</v>
      </c>
      <c r="B9" s="26" t="s">
        <v>180</v>
      </c>
      <c r="C9" s="285" t="s">
        <v>257</v>
      </c>
      <c r="D9" s="287" t="s">
        <v>230</v>
      </c>
      <c r="E9" s="216">
        <v>300</v>
      </c>
      <c r="F9" s="442"/>
      <c r="G9" s="29" t="s">
        <v>180</v>
      </c>
      <c r="H9" s="398"/>
      <c r="I9" s="29" t="s">
        <v>180</v>
      </c>
      <c r="J9" s="374">
        <v>8</v>
      </c>
      <c r="K9" s="29">
        <v>40</v>
      </c>
      <c r="L9" s="229"/>
      <c r="M9" s="30" t="s">
        <v>180</v>
      </c>
      <c r="N9" s="154">
        <v>1</v>
      </c>
      <c r="O9" s="218">
        <v>200</v>
      </c>
      <c r="P9" s="154">
        <v>8</v>
      </c>
      <c r="Q9" s="30">
        <v>40</v>
      </c>
      <c r="R9" s="229">
        <v>32</v>
      </c>
      <c r="S9" s="30">
        <v>20</v>
      </c>
      <c r="T9" s="139"/>
      <c r="U9" s="270"/>
    </row>
    <row r="10" spans="1:20" s="155" customFormat="1" ht="13.5" customHeight="1">
      <c r="A10" s="216">
        <v>5</v>
      </c>
      <c r="B10" s="26" t="s">
        <v>180</v>
      </c>
      <c r="C10" s="285" t="s">
        <v>553</v>
      </c>
      <c r="D10" s="287" t="s">
        <v>568</v>
      </c>
      <c r="E10" s="216">
        <v>260</v>
      </c>
      <c r="F10" s="154"/>
      <c r="G10" s="29" t="s">
        <v>180</v>
      </c>
      <c r="H10" s="398"/>
      <c r="I10" s="29" t="s">
        <v>180</v>
      </c>
      <c r="J10" s="374">
        <v>8</v>
      </c>
      <c r="K10" s="29">
        <v>40</v>
      </c>
      <c r="L10" s="229"/>
      <c r="M10" s="30" t="s">
        <v>180</v>
      </c>
      <c r="N10" s="154">
        <v>4</v>
      </c>
      <c r="O10" s="218">
        <v>100</v>
      </c>
      <c r="P10" s="154">
        <v>4</v>
      </c>
      <c r="Q10" s="30">
        <v>70</v>
      </c>
      <c r="R10" s="229">
        <v>8</v>
      </c>
      <c r="S10" s="30">
        <v>50</v>
      </c>
      <c r="T10" s="139"/>
    </row>
    <row r="11" spans="1:20" s="155" customFormat="1" ht="13.5" customHeight="1">
      <c r="A11" s="216">
        <v>6</v>
      </c>
      <c r="B11" s="26" t="s">
        <v>180</v>
      </c>
      <c r="C11" s="285" t="s">
        <v>462</v>
      </c>
      <c r="D11" s="287" t="s">
        <v>32</v>
      </c>
      <c r="E11" s="216">
        <v>250</v>
      </c>
      <c r="F11" s="442"/>
      <c r="G11" s="29" t="s">
        <v>180</v>
      </c>
      <c r="H11" s="398"/>
      <c r="I11" s="29" t="s">
        <v>180</v>
      </c>
      <c r="J11" s="374">
        <v>4</v>
      </c>
      <c r="K11" s="29">
        <v>70</v>
      </c>
      <c r="L11" s="229"/>
      <c r="M11" s="30" t="s">
        <v>180</v>
      </c>
      <c r="N11" s="154">
        <v>8</v>
      </c>
      <c r="O11" s="218">
        <v>60</v>
      </c>
      <c r="P11" s="154">
        <v>4</v>
      </c>
      <c r="Q11" s="30">
        <v>70</v>
      </c>
      <c r="R11" s="229">
        <v>8</v>
      </c>
      <c r="S11" s="30">
        <v>50</v>
      </c>
      <c r="T11" s="139"/>
    </row>
    <row r="12" spans="1:20" s="155" customFormat="1" ht="13.5" customHeight="1">
      <c r="A12" s="216">
        <v>6</v>
      </c>
      <c r="B12" s="26" t="s">
        <v>1039</v>
      </c>
      <c r="C12" s="285" t="s">
        <v>459</v>
      </c>
      <c r="D12" s="287" t="s">
        <v>32</v>
      </c>
      <c r="E12" s="216">
        <v>250</v>
      </c>
      <c r="F12" s="442"/>
      <c r="G12" s="29" t="s">
        <v>180</v>
      </c>
      <c r="H12" s="398"/>
      <c r="I12" s="29" t="s">
        <v>180</v>
      </c>
      <c r="J12" s="374">
        <v>4</v>
      </c>
      <c r="K12" s="29">
        <v>70</v>
      </c>
      <c r="L12" s="229"/>
      <c r="M12" s="30" t="s">
        <v>180</v>
      </c>
      <c r="N12" s="154">
        <v>8</v>
      </c>
      <c r="O12" s="218">
        <v>60</v>
      </c>
      <c r="P12" s="154">
        <v>4</v>
      </c>
      <c r="Q12" s="30">
        <v>70</v>
      </c>
      <c r="R12" s="229">
        <v>8</v>
      </c>
      <c r="S12" s="30">
        <v>50</v>
      </c>
      <c r="T12" s="139"/>
    </row>
    <row r="13" spans="1:20" s="155" customFormat="1" ht="13.5" customHeight="1">
      <c r="A13" s="216">
        <v>8</v>
      </c>
      <c r="B13" s="26" t="s">
        <v>180</v>
      </c>
      <c r="C13" s="285" t="s">
        <v>557</v>
      </c>
      <c r="D13" s="287" t="s">
        <v>226</v>
      </c>
      <c r="E13" s="216">
        <v>225</v>
      </c>
      <c r="F13" s="442">
        <v>1</v>
      </c>
      <c r="G13" s="29">
        <v>25</v>
      </c>
      <c r="H13" s="398"/>
      <c r="I13" s="29" t="s">
        <v>180</v>
      </c>
      <c r="J13" s="374">
        <v>8</v>
      </c>
      <c r="K13" s="29">
        <v>40</v>
      </c>
      <c r="L13" s="229"/>
      <c r="M13" s="30" t="s">
        <v>180</v>
      </c>
      <c r="N13" s="154">
        <v>4</v>
      </c>
      <c r="O13" s="218">
        <v>100</v>
      </c>
      <c r="P13" s="154">
        <v>8</v>
      </c>
      <c r="Q13" s="30">
        <v>40</v>
      </c>
      <c r="R13" s="229">
        <v>32</v>
      </c>
      <c r="S13" s="30">
        <v>20</v>
      </c>
      <c r="T13" s="139"/>
    </row>
    <row r="14" spans="1:20" s="155" customFormat="1" ht="13.5" customHeight="1">
      <c r="A14" s="216">
        <v>9</v>
      </c>
      <c r="B14" s="26" t="s">
        <v>180</v>
      </c>
      <c r="C14" s="285" t="s">
        <v>623</v>
      </c>
      <c r="D14" s="287" t="s">
        <v>306</v>
      </c>
      <c r="E14" s="216">
        <v>215</v>
      </c>
      <c r="F14" s="442"/>
      <c r="G14" s="29" t="s">
        <v>180</v>
      </c>
      <c r="H14" s="191"/>
      <c r="I14" s="29" t="s">
        <v>180</v>
      </c>
      <c r="J14" s="374">
        <v>32</v>
      </c>
      <c r="K14" s="29">
        <v>15</v>
      </c>
      <c r="L14" s="229"/>
      <c r="M14" s="30" t="s">
        <v>180</v>
      </c>
      <c r="N14" s="154">
        <v>4</v>
      </c>
      <c r="O14" s="218">
        <v>100</v>
      </c>
      <c r="P14" s="154">
        <v>4</v>
      </c>
      <c r="Q14" s="30">
        <v>70</v>
      </c>
      <c r="R14" s="229">
        <v>16</v>
      </c>
      <c r="S14" s="30">
        <v>30</v>
      </c>
      <c r="T14" s="139"/>
    </row>
    <row r="15" spans="1:20" s="155" customFormat="1" ht="13.5" customHeight="1">
      <c r="A15" s="216">
        <v>10</v>
      </c>
      <c r="B15" s="26" t="s">
        <v>180</v>
      </c>
      <c r="C15" s="285" t="s">
        <v>394</v>
      </c>
      <c r="D15" s="287" t="s">
        <v>306</v>
      </c>
      <c r="E15" s="216">
        <v>165</v>
      </c>
      <c r="F15" s="442"/>
      <c r="G15" s="29" t="s">
        <v>180</v>
      </c>
      <c r="H15" s="191"/>
      <c r="I15" s="29" t="s">
        <v>180</v>
      </c>
      <c r="J15" s="374">
        <v>32</v>
      </c>
      <c r="K15" s="29">
        <v>15</v>
      </c>
      <c r="L15" s="229"/>
      <c r="M15" s="30" t="s">
        <v>180</v>
      </c>
      <c r="N15" s="154">
        <v>8</v>
      </c>
      <c r="O15" s="218">
        <v>60</v>
      </c>
      <c r="P15" s="154">
        <v>8</v>
      </c>
      <c r="Q15" s="30">
        <v>40</v>
      </c>
      <c r="R15" s="229">
        <v>8</v>
      </c>
      <c r="S15" s="30">
        <v>50</v>
      </c>
      <c r="T15" s="139"/>
    </row>
    <row r="16" spans="1:20" s="155" customFormat="1" ht="13.5" customHeight="1">
      <c r="A16" s="216">
        <v>11</v>
      </c>
      <c r="B16" s="26" t="s">
        <v>180</v>
      </c>
      <c r="C16" s="46" t="s">
        <v>11</v>
      </c>
      <c r="D16" s="287" t="s">
        <v>216</v>
      </c>
      <c r="E16" s="216">
        <v>160</v>
      </c>
      <c r="F16" s="373"/>
      <c r="G16" s="29" t="s">
        <v>180</v>
      </c>
      <c r="H16" s="266"/>
      <c r="I16" s="29" t="s">
        <v>180</v>
      </c>
      <c r="J16" s="374"/>
      <c r="K16" s="29" t="s">
        <v>180</v>
      </c>
      <c r="L16" s="229"/>
      <c r="M16" s="30" t="s">
        <v>180</v>
      </c>
      <c r="N16" s="154">
        <v>8</v>
      </c>
      <c r="O16" s="29">
        <v>60</v>
      </c>
      <c r="P16" s="154">
        <v>2</v>
      </c>
      <c r="Q16" s="30">
        <v>100</v>
      </c>
      <c r="R16" s="229"/>
      <c r="S16" s="30" t="s">
        <v>180</v>
      </c>
      <c r="T16" s="139"/>
    </row>
    <row r="17" spans="1:20" s="155" customFormat="1" ht="13.5" customHeight="1">
      <c r="A17" s="216">
        <v>12</v>
      </c>
      <c r="B17" s="26" t="s">
        <v>180</v>
      </c>
      <c r="C17" s="285" t="s">
        <v>556</v>
      </c>
      <c r="D17" s="287" t="s">
        <v>256</v>
      </c>
      <c r="E17" s="216">
        <v>150</v>
      </c>
      <c r="F17" s="154"/>
      <c r="G17" s="29" t="s">
        <v>180</v>
      </c>
      <c r="H17" s="398"/>
      <c r="I17" s="29" t="s">
        <v>180</v>
      </c>
      <c r="J17" s="374"/>
      <c r="K17" s="29" t="s">
        <v>180</v>
      </c>
      <c r="L17" s="229"/>
      <c r="M17" s="30" t="s">
        <v>180</v>
      </c>
      <c r="N17" s="154"/>
      <c r="O17" s="218" t="s">
        <v>180</v>
      </c>
      <c r="P17" s="154">
        <v>1</v>
      </c>
      <c r="Q17" s="30">
        <v>150</v>
      </c>
      <c r="R17" s="229"/>
      <c r="S17" s="30" t="s">
        <v>180</v>
      </c>
      <c r="T17" s="139"/>
    </row>
    <row r="18" spans="1:20" s="155" customFormat="1" ht="13.5" customHeight="1">
      <c r="A18" s="216">
        <v>13</v>
      </c>
      <c r="B18" s="26" t="s">
        <v>180</v>
      </c>
      <c r="C18" s="285" t="s">
        <v>589</v>
      </c>
      <c r="D18" s="287" t="s">
        <v>226</v>
      </c>
      <c r="E18" s="216">
        <v>140</v>
      </c>
      <c r="F18" s="442"/>
      <c r="G18" s="29" t="s">
        <v>180</v>
      </c>
      <c r="H18" s="191"/>
      <c r="I18" s="29" t="s">
        <v>180</v>
      </c>
      <c r="J18" s="374">
        <v>8</v>
      </c>
      <c r="K18" s="29">
        <v>40</v>
      </c>
      <c r="L18" s="229"/>
      <c r="M18" s="30" t="s">
        <v>180</v>
      </c>
      <c r="N18" s="154">
        <v>4</v>
      </c>
      <c r="O18" s="218">
        <v>100</v>
      </c>
      <c r="P18" s="373"/>
      <c r="Q18" s="30" t="s">
        <v>180</v>
      </c>
      <c r="R18" s="229"/>
      <c r="S18" s="30" t="s">
        <v>180</v>
      </c>
      <c r="T18" s="139"/>
    </row>
    <row r="19" spans="1:20" s="155" customFormat="1" ht="13.5" customHeight="1">
      <c r="A19" s="216">
        <v>14</v>
      </c>
      <c r="B19" s="26" t="s">
        <v>180</v>
      </c>
      <c r="C19" s="285" t="s">
        <v>245</v>
      </c>
      <c r="D19" s="287" t="s">
        <v>218</v>
      </c>
      <c r="E19" s="216">
        <v>115</v>
      </c>
      <c r="F19" s="442"/>
      <c r="G19" s="29" t="s">
        <v>180</v>
      </c>
      <c r="H19" s="191"/>
      <c r="I19" s="29" t="s">
        <v>180</v>
      </c>
      <c r="J19" s="374">
        <v>32</v>
      </c>
      <c r="K19" s="29">
        <v>15</v>
      </c>
      <c r="L19" s="229"/>
      <c r="M19" s="30" t="s">
        <v>180</v>
      </c>
      <c r="N19" s="154">
        <v>8</v>
      </c>
      <c r="O19" s="218">
        <v>60</v>
      </c>
      <c r="P19" s="154">
        <v>8</v>
      </c>
      <c r="Q19" s="30">
        <v>40</v>
      </c>
      <c r="R19" s="229"/>
      <c r="S19" s="30" t="s">
        <v>180</v>
      </c>
      <c r="T19" s="139"/>
    </row>
    <row r="20" spans="1:20" s="155" customFormat="1" ht="13.5" customHeight="1">
      <c r="A20" s="216">
        <v>14</v>
      </c>
      <c r="B20" s="26" t="s">
        <v>1039</v>
      </c>
      <c r="C20" s="285" t="s">
        <v>321</v>
      </c>
      <c r="D20" s="287" t="s">
        <v>306</v>
      </c>
      <c r="E20" s="216">
        <v>115</v>
      </c>
      <c r="F20" s="442"/>
      <c r="G20" s="29" t="s">
        <v>180</v>
      </c>
      <c r="H20" s="191"/>
      <c r="I20" s="29" t="s">
        <v>180</v>
      </c>
      <c r="J20" s="374">
        <v>32</v>
      </c>
      <c r="K20" s="29">
        <v>15</v>
      </c>
      <c r="L20" s="229"/>
      <c r="M20" s="30" t="s">
        <v>180</v>
      </c>
      <c r="N20" s="154">
        <v>32</v>
      </c>
      <c r="O20" s="218">
        <v>30</v>
      </c>
      <c r="P20" s="154">
        <v>8</v>
      </c>
      <c r="Q20" s="30">
        <v>40</v>
      </c>
      <c r="R20" s="229">
        <v>16</v>
      </c>
      <c r="S20" s="30">
        <v>30</v>
      </c>
      <c r="T20" s="139"/>
    </row>
    <row r="21" spans="1:20" s="155" customFormat="1" ht="13.5" customHeight="1">
      <c r="A21" s="216">
        <v>14</v>
      </c>
      <c r="B21" s="26" t="s">
        <v>1039</v>
      </c>
      <c r="C21" s="285" t="s">
        <v>409</v>
      </c>
      <c r="D21" s="287" t="s">
        <v>306</v>
      </c>
      <c r="E21" s="216">
        <v>115</v>
      </c>
      <c r="F21" s="442"/>
      <c r="G21" s="29" t="s">
        <v>180</v>
      </c>
      <c r="H21" s="191"/>
      <c r="I21" s="29" t="s">
        <v>180</v>
      </c>
      <c r="J21" s="374">
        <v>32</v>
      </c>
      <c r="K21" s="29">
        <v>15</v>
      </c>
      <c r="L21" s="229"/>
      <c r="M21" s="30" t="s">
        <v>180</v>
      </c>
      <c r="N21" s="154">
        <v>32</v>
      </c>
      <c r="O21" s="218">
        <v>30</v>
      </c>
      <c r="P21" s="154">
        <v>8</v>
      </c>
      <c r="Q21" s="30">
        <v>40</v>
      </c>
      <c r="R21" s="229">
        <v>16</v>
      </c>
      <c r="S21" s="30">
        <v>30</v>
      </c>
      <c r="T21" s="139"/>
    </row>
    <row r="22" spans="1:20" s="155" customFormat="1" ht="13.5" customHeight="1">
      <c r="A22" s="216">
        <v>17</v>
      </c>
      <c r="B22" s="26" t="s">
        <v>180</v>
      </c>
      <c r="C22" s="285" t="s">
        <v>552</v>
      </c>
      <c r="D22" s="287" t="s">
        <v>226</v>
      </c>
      <c r="E22" s="216">
        <v>105</v>
      </c>
      <c r="F22" s="442">
        <v>1</v>
      </c>
      <c r="G22" s="29">
        <v>25</v>
      </c>
      <c r="H22" s="398"/>
      <c r="I22" s="29" t="s">
        <v>180</v>
      </c>
      <c r="J22" s="374">
        <v>8</v>
      </c>
      <c r="K22" s="29">
        <v>40</v>
      </c>
      <c r="L22" s="229"/>
      <c r="M22" s="30" t="s">
        <v>180</v>
      </c>
      <c r="N22" s="154"/>
      <c r="O22" s="218" t="s">
        <v>180</v>
      </c>
      <c r="P22" s="154">
        <v>8</v>
      </c>
      <c r="Q22" s="30">
        <v>40</v>
      </c>
      <c r="R22" s="229"/>
      <c r="S22" s="30" t="s">
        <v>180</v>
      </c>
      <c r="T22" s="139"/>
    </row>
    <row r="23" spans="1:20" s="155" customFormat="1" ht="13.5" customHeight="1">
      <c r="A23" s="216">
        <v>18</v>
      </c>
      <c r="B23" s="26" t="s">
        <v>180</v>
      </c>
      <c r="C23" s="285" t="s">
        <v>309</v>
      </c>
      <c r="D23" s="287" t="s">
        <v>571</v>
      </c>
      <c r="E23" s="216">
        <v>100</v>
      </c>
      <c r="F23" s="442"/>
      <c r="G23" s="29" t="s">
        <v>180</v>
      </c>
      <c r="H23" s="191"/>
      <c r="I23" s="29" t="s">
        <v>180</v>
      </c>
      <c r="J23" s="374">
        <v>8</v>
      </c>
      <c r="K23" s="29">
        <v>40</v>
      </c>
      <c r="L23" s="229"/>
      <c r="M23" s="30" t="s">
        <v>180</v>
      </c>
      <c r="N23" s="154">
        <v>8</v>
      </c>
      <c r="O23" s="218">
        <v>60</v>
      </c>
      <c r="P23" s="154"/>
      <c r="Q23" s="30" t="s">
        <v>180</v>
      </c>
      <c r="R23" s="229"/>
      <c r="S23" s="30" t="s">
        <v>180</v>
      </c>
      <c r="T23" s="139"/>
    </row>
    <row r="24" spans="1:20" s="155" customFormat="1" ht="13.5" customHeight="1">
      <c r="A24" s="216">
        <v>18</v>
      </c>
      <c r="B24" s="26" t="s">
        <v>1039</v>
      </c>
      <c r="C24" s="285" t="s">
        <v>559</v>
      </c>
      <c r="D24" s="287" t="s">
        <v>296</v>
      </c>
      <c r="E24" s="216">
        <v>100</v>
      </c>
      <c r="F24" s="154"/>
      <c r="G24" s="29" t="s">
        <v>180</v>
      </c>
      <c r="H24" s="398"/>
      <c r="I24" s="29" t="s">
        <v>180</v>
      </c>
      <c r="J24" s="374">
        <v>8</v>
      </c>
      <c r="K24" s="29">
        <v>40</v>
      </c>
      <c r="L24" s="229"/>
      <c r="M24" s="30" t="s">
        <v>180</v>
      </c>
      <c r="N24" s="154">
        <v>8</v>
      </c>
      <c r="O24" s="218">
        <v>60</v>
      </c>
      <c r="P24" s="154"/>
      <c r="Q24" s="30" t="s">
        <v>180</v>
      </c>
      <c r="R24" s="229"/>
      <c r="S24" s="30" t="s">
        <v>180</v>
      </c>
      <c r="T24" s="139"/>
    </row>
    <row r="25" spans="1:20" s="155" customFormat="1" ht="13.5" customHeight="1">
      <c r="A25" s="216">
        <v>20</v>
      </c>
      <c r="B25" s="26" t="s">
        <v>180</v>
      </c>
      <c r="C25" s="285" t="s">
        <v>1025</v>
      </c>
      <c r="D25" s="287" t="s">
        <v>9</v>
      </c>
      <c r="E25" s="216">
        <v>90</v>
      </c>
      <c r="F25" s="442"/>
      <c r="G25" s="29" t="s">
        <v>180</v>
      </c>
      <c r="H25" s="191"/>
      <c r="I25" s="29" t="s">
        <v>180</v>
      </c>
      <c r="J25" s="374"/>
      <c r="K25" s="29" t="s">
        <v>180</v>
      </c>
      <c r="L25" s="229"/>
      <c r="M25" s="30" t="s">
        <v>180</v>
      </c>
      <c r="N25" s="154"/>
      <c r="O25" s="218" t="s">
        <v>180</v>
      </c>
      <c r="P25" s="373"/>
      <c r="Q25" s="30" t="s">
        <v>180</v>
      </c>
      <c r="R25" s="229">
        <v>4</v>
      </c>
      <c r="S25" s="30">
        <v>90</v>
      </c>
      <c r="T25" s="139"/>
    </row>
    <row r="26" spans="1:20" s="155" customFormat="1" ht="13.5" customHeight="1">
      <c r="A26" s="216">
        <v>21</v>
      </c>
      <c r="B26" s="26" t="s">
        <v>180</v>
      </c>
      <c r="C26" s="476" t="s">
        <v>788</v>
      </c>
      <c r="D26" s="475" t="s">
        <v>765</v>
      </c>
      <c r="E26" s="216">
        <v>85</v>
      </c>
      <c r="F26" s="442"/>
      <c r="G26" s="29" t="s">
        <v>180</v>
      </c>
      <c r="H26" s="191">
        <v>1</v>
      </c>
      <c r="I26" s="29">
        <v>25</v>
      </c>
      <c r="J26" s="374"/>
      <c r="K26" s="29" t="s">
        <v>180</v>
      </c>
      <c r="L26" s="229"/>
      <c r="M26" s="30" t="s">
        <v>180</v>
      </c>
      <c r="N26" s="154">
        <v>32</v>
      </c>
      <c r="O26" s="218">
        <v>30</v>
      </c>
      <c r="P26" s="154"/>
      <c r="Q26" s="30" t="s">
        <v>180</v>
      </c>
      <c r="R26" s="229">
        <v>16</v>
      </c>
      <c r="S26" s="30">
        <v>30</v>
      </c>
      <c r="T26" s="139"/>
    </row>
    <row r="27" spans="1:20" s="155" customFormat="1" ht="13.5" customHeight="1">
      <c r="A27" s="216">
        <v>22</v>
      </c>
      <c r="B27" s="26" t="s">
        <v>180</v>
      </c>
      <c r="C27" s="285" t="s">
        <v>342</v>
      </c>
      <c r="D27" s="287" t="s">
        <v>522</v>
      </c>
      <c r="E27" s="216">
        <v>70</v>
      </c>
      <c r="F27" s="442"/>
      <c r="G27" s="29" t="s">
        <v>180</v>
      </c>
      <c r="H27" s="191"/>
      <c r="I27" s="29" t="s">
        <v>180</v>
      </c>
      <c r="J27" s="374">
        <v>4</v>
      </c>
      <c r="K27" s="29">
        <v>70</v>
      </c>
      <c r="L27" s="229"/>
      <c r="M27" s="30" t="s">
        <v>180</v>
      </c>
      <c r="N27" s="154"/>
      <c r="O27" s="218" t="s">
        <v>180</v>
      </c>
      <c r="P27" s="154"/>
      <c r="Q27" s="30" t="s">
        <v>180</v>
      </c>
      <c r="R27" s="229"/>
      <c r="S27" s="30" t="s">
        <v>180</v>
      </c>
      <c r="T27" s="139"/>
    </row>
    <row r="28" spans="1:20" s="155" customFormat="1" ht="13.5" customHeight="1">
      <c r="A28" s="216">
        <v>23</v>
      </c>
      <c r="B28" s="26" t="s">
        <v>180</v>
      </c>
      <c r="C28" s="285" t="s">
        <v>627</v>
      </c>
      <c r="D28" s="287" t="s">
        <v>306</v>
      </c>
      <c r="E28" s="216">
        <v>65</v>
      </c>
      <c r="F28" s="442"/>
      <c r="G28" s="29" t="s">
        <v>180</v>
      </c>
      <c r="H28" s="191"/>
      <c r="I28" s="29" t="s">
        <v>180</v>
      </c>
      <c r="J28" s="374">
        <v>32</v>
      </c>
      <c r="K28" s="29">
        <v>15</v>
      </c>
      <c r="L28" s="229"/>
      <c r="M28" s="30" t="s">
        <v>180</v>
      </c>
      <c r="N28" s="154"/>
      <c r="O28" s="218" t="s">
        <v>180</v>
      </c>
      <c r="P28" s="154"/>
      <c r="Q28" s="30" t="s">
        <v>180</v>
      </c>
      <c r="R28" s="229">
        <v>8</v>
      </c>
      <c r="S28" s="30">
        <v>50</v>
      </c>
      <c r="T28" s="139"/>
    </row>
    <row r="29" spans="1:20" s="155" customFormat="1" ht="13.5" customHeight="1">
      <c r="A29" s="216">
        <v>24</v>
      </c>
      <c r="B29" s="26" t="s">
        <v>180</v>
      </c>
      <c r="C29" s="476" t="s">
        <v>781</v>
      </c>
      <c r="D29" s="475" t="s">
        <v>216</v>
      </c>
      <c r="E29" s="216">
        <v>62</v>
      </c>
      <c r="F29" s="442"/>
      <c r="G29" s="29" t="s">
        <v>180</v>
      </c>
      <c r="H29" s="191">
        <v>64</v>
      </c>
      <c r="I29" s="29">
        <v>2</v>
      </c>
      <c r="J29" s="374"/>
      <c r="K29" s="29" t="s">
        <v>180</v>
      </c>
      <c r="L29" s="229"/>
      <c r="M29" s="30" t="s">
        <v>180</v>
      </c>
      <c r="N29" s="154">
        <v>8</v>
      </c>
      <c r="O29" s="218">
        <v>60</v>
      </c>
      <c r="P29" s="154"/>
      <c r="Q29" s="30" t="s">
        <v>180</v>
      </c>
      <c r="R29" s="229"/>
      <c r="S29" s="30" t="s">
        <v>180</v>
      </c>
      <c r="T29" s="139"/>
    </row>
    <row r="30" spans="1:20" s="155" customFormat="1" ht="13.5" customHeight="1">
      <c r="A30" s="216">
        <v>25</v>
      </c>
      <c r="B30" s="26" t="s">
        <v>180</v>
      </c>
      <c r="C30" s="285" t="s">
        <v>558</v>
      </c>
      <c r="D30" s="287" t="s">
        <v>202</v>
      </c>
      <c r="E30" s="216">
        <v>60</v>
      </c>
      <c r="F30" s="154"/>
      <c r="G30" s="29" t="s">
        <v>180</v>
      </c>
      <c r="H30" s="191"/>
      <c r="I30" s="29" t="s">
        <v>180</v>
      </c>
      <c r="J30" s="374"/>
      <c r="K30" s="29" t="s">
        <v>180</v>
      </c>
      <c r="L30" s="229"/>
      <c r="M30" s="30" t="s">
        <v>180</v>
      </c>
      <c r="N30" s="154">
        <v>32</v>
      </c>
      <c r="O30" s="218">
        <v>30</v>
      </c>
      <c r="P30" s="154"/>
      <c r="Q30" s="30" t="s">
        <v>180</v>
      </c>
      <c r="R30" s="229">
        <v>16</v>
      </c>
      <c r="S30" s="30">
        <v>30</v>
      </c>
      <c r="T30" s="139"/>
    </row>
    <row r="31" spans="1:20" s="155" customFormat="1" ht="13.5" customHeight="1">
      <c r="A31" s="216">
        <v>25</v>
      </c>
      <c r="B31" s="26" t="s">
        <v>1039</v>
      </c>
      <c r="C31" s="476" t="s">
        <v>791</v>
      </c>
      <c r="D31" s="475" t="s">
        <v>765</v>
      </c>
      <c r="E31" s="216">
        <v>60</v>
      </c>
      <c r="F31" s="442"/>
      <c r="G31" s="29" t="s">
        <v>180</v>
      </c>
      <c r="H31" s="191"/>
      <c r="I31" s="29" t="s">
        <v>180</v>
      </c>
      <c r="J31" s="374"/>
      <c r="K31" s="29" t="s">
        <v>180</v>
      </c>
      <c r="L31" s="229"/>
      <c r="M31" s="30" t="s">
        <v>180</v>
      </c>
      <c r="N31" s="154">
        <v>32</v>
      </c>
      <c r="O31" s="218">
        <v>30</v>
      </c>
      <c r="P31" s="154"/>
      <c r="Q31" s="30" t="s">
        <v>180</v>
      </c>
      <c r="R31" s="229">
        <v>16</v>
      </c>
      <c r="S31" s="30">
        <v>30</v>
      </c>
      <c r="T31" s="139"/>
    </row>
    <row r="32" spans="1:20" s="155" customFormat="1" ht="13.5" customHeight="1">
      <c r="A32" s="216">
        <v>27</v>
      </c>
      <c r="B32" s="26" t="s">
        <v>180</v>
      </c>
      <c r="C32" s="476" t="s">
        <v>785</v>
      </c>
      <c r="D32" s="475" t="s">
        <v>9</v>
      </c>
      <c r="E32" s="216">
        <v>52</v>
      </c>
      <c r="F32" s="442"/>
      <c r="G32" s="29" t="s">
        <v>180</v>
      </c>
      <c r="H32" s="191">
        <v>4</v>
      </c>
      <c r="I32" s="29">
        <v>12</v>
      </c>
      <c r="J32" s="374"/>
      <c r="K32" s="29" t="s">
        <v>180</v>
      </c>
      <c r="L32" s="229"/>
      <c r="M32" s="30" t="s">
        <v>180</v>
      </c>
      <c r="N32" s="154">
        <v>16</v>
      </c>
      <c r="O32" s="218">
        <v>40</v>
      </c>
      <c r="P32" s="154"/>
      <c r="Q32" s="30" t="s">
        <v>180</v>
      </c>
      <c r="R32" s="229"/>
      <c r="S32" s="30" t="s">
        <v>180</v>
      </c>
      <c r="T32" s="139"/>
    </row>
    <row r="33" spans="1:20" s="155" customFormat="1" ht="13.5" customHeight="1">
      <c r="A33" s="216">
        <v>28</v>
      </c>
      <c r="B33" s="26" t="s">
        <v>180</v>
      </c>
      <c r="C33" s="285" t="s">
        <v>624</v>
      </c>
      <c r="D33" s="287" t="s">
        <v>570</v>
      </c>
      <c r="E33" s="216">
        <v>51</v>
      </c>
      <c r="F33" s="442">
        <v>64</v>
      </c>
      <c r="G33" s="29">
        <v>2</v>
      </c>
      <c r="H33" s="191">
        <v>32</v>
      </c>
      <c r="I33" s="29">
        <v>4</v>
      </c>
      <c r="J33" s="374">
        <v>16</v>
      </c>
      <c r="K33" s="29">
        <v>25</v>
      </c>
      <c r="L33" s="229"/>
      <c r="M33" s="30" t="s">
        <v>180</v>
      </c>
      <c r="N33" s="154"/>
      <c r="O33" s="218" t="s">
        <v>180</v>
      </c>
      <c r="P33" s="154"/>
      <c r="Q33" s="30" t="s">
        <v>180</v>
      </c>
      <c r="R33" s="229">
        <v>32</v>
      </c>
      <c r="S33" s="30">
        <v>20</v>
      </c>
      <c r="T33" s="139"/>
    </row>
    <row r="34" spans="1:20" s="155" customFormat="1" ht="13.5" customHeight="1">
      <c r="A34" s="216">
        <v>29</v>
      </c>
      <c r="B34" s="26" t="s">
        <v>180</v>
      </c>
      <c r="C34" s="285" t="s">
        <v>590</v>
      </c>
      <c r="D34" s="287" t="s">
        <v>322</v>
      </c>
      <c r="E34" s="216">
        <v>50</v>
      </c>
      <c r="F34" s="442"/>
      <c r="G34" s="29" t="s">
        <v>180</v>
      </c>
      <c r="H34" s="191"/>
      <c r="I34" s="29" t="s">
        <v>180</v>
      </c>
      <c r="J34" s="374"/>
      <c r="K34" s="29" t="s">
        <v>180</v>
      </c>
      <c r="L34" s="229"/>
      <c r="M34" s="30" t="s">
        <v>180</v>
      </c>
      <c r="N34" s="154">
        <v>32</v>
      </c>
      <c r="O34" s="218">
        <v>30</v>
      </c>
      <c r="P34" s="373"/>
      <c r="Q34" s="30" t="s">
        <v>180</v>
      </c>
      <c r="R34" s="229">
        <v>32</v>
      </c>
      <c r="S34" s="30">
        <v>20</v>
      </c>
      <c r="T34" s="139"/>
    </row>
    <row r="35" spans="1:20" s="155" customFormat="1" ht="13.5" customHeight="1">
      <c r="A35" s="216">
        <v>29</v>
      </c>
      <c r="B35" s="26" t="s">
        <v>1039</v>
      </c>
      <c r="C35" s="476" t="s">
        <v>793</v>
      </c>
      <c r="D35" s="475" t="s">
        <v>322</v>
      </c>
      <c r="E35" s="216">
        <v>50</v>
      </c>
      <c r="F35" s="442"/>
      <c r="G35" s="29" t="s">
        <v>180</v>
      </c>
      <c r="H35" s="191"/>
      <c r="I35" s="29" t="s">
        <v>180</v>
      </c>
      <c r="J35" s="374"/>
      <c r="K35" s="29" t="s">
        <v>180</v>
      </c>
      <c r="L35" s="229"/>
      <c r="M35" s="30" t="s">
        <v>180</v>
      </c>
      <c r="N35" s="154">
        <v>32</v>
      </c>
      <c r="O35" s="218">
        <v>30</v>
      </c>
      <c r="P35" s="154"/>
      <c r="Q35" s="30" t="s">
        <v>180</v>
      </c>
      <c r="R35" s="229">
        <v>32</v>
      </c>
      <c r="S35" s="30">
        <v>20</v>
      </c>
      <c r="T35" s="139"/>
    </row>
    <row r="36" spans="1:20" s="155" customFormat="1" ht="13.5" customHeight="1">
      <c r="A36" s="216">
        <v>29</v>
      </c>
      <c r="B36" s="26" t="s">
        <v>1039</v>
      </c>
      <c r="C36" s="285" t="s">
        <v>554</v>
      </c>
      <c r="D36" s="287" t="s">
        <v>632</v>
      </c>
      <c r="E36" s="216">
        <v>50</v>
      </c>
      <c r="F36" s="154"/>
      <c r="G36" s="29" t="s">
        <v>180</v>
      </c>
      <c r="H36" s="398"/>
      <c r="I36" s="29" t="s">
        <v>180</v>
      </c>
      <c r="J36" s="374"/>
      <c r="K36" s="29" t="s">
        <v>180</v>
      </c>
      <c r="L36" s="229"/>
      <c r="M36" s="30" t="s">
        <v>180</v>
      </c>
      <c r="N36" s="154">
        <v>32</v>
      </c>
      <c r="O36" s="218">
        <v>30</v>
      </c>
      <c r="P36" s="154"/>
      <c r="Q36" s="30" t="s">
        <v>180</v>
      </c>
      <c r="R36" s="229">
        <v>32</v>
      </c>
      <c r="S36" s="30">
        <v>20</v>
      </c>
      <c r="T36" s="139"/>
    </row>
    <row r="37" spans="1:20" s="155" customFormat="1" ht="13.5" customHeight="1">
      <c r="A37" s="216">
        <v>32</v>
      </c>
      <c r="B37" s="26" t="s">
        <v>180</v>
      </c>
      <c r="C37" s="285" t="s">
        <v>307</v>
      </c>
      <c r="D37" s="287" t="s">
        <v>306</v>
      </c>
      <c r="E37" s="216">
        <v>49</v>
      </c>
      <c r="F37" s="442">
        <v>64</v>
      </c>
      <c r="G37" s="29">
        <v>2</v>
      </c>
      <c r="H37" s="191">
        <v>64</v>
      </c>
      <c r="I37" s="29">
        <v>2</v>
      </c>
      <c r="J37" s="374">
        <v>32</v>
      </c>
      <c r="K37" s="29">
        <v>15</v>
      </c>
      <c r="L37" s="229"/>
      <c r="M37" s="30" t="s">
        <v>180</v>
      </c>
      <c r="N37" s="154">
        <v>32</v>
      </c>
      <c r="O37" s="218">
        <v>30</v>
      </c>
      <c r="P37" s="154"/>
      <c r="Q37" s="30" t="s">
        <v>180</v>
      </c>
      <c r="R37" s="229"/>
      <c r="S37" s="30" t="s">
        <v>180</v>
      </c>
      <c r="T37" s="139"/>
    </row>
    <row r="38" spans="1:20" s="155" customFormat="1" ht="13.5" customHeight="1">
      <c r="A38" s="216">
        <v>33</v>
      </c>
      <c r="B38" s="26" t="s">
        <v>180</v>
      </c>
      <c r="C38" s="476" t="s">
        <v>783</v>
      </c>
      <c r="D38" s="475" t="s">
        <v>9</v>
      </c>
      <c r="E38" s="216">
        <v>46</v>
      </c>
      <c r="F38" s="442"/>
      <c r="G38" s="29" t="s">
        <v>180</v>
      </c>
      <c r="H38" s="191">
        <v>16</v>
      </c>
      <c r="I38" s="29">
        <v>6</v>
      </c>
      <c r="J38" s="374"/>
      <c r="K38" s="29" t="s">
        <v>180</v>
      </c>
      <c r="L38" s="229"/>
      <c r="M38" s="30"/>
      <c r="N38" s="154">
        <v>16</v>
      </c>
      <c r="O38" s="218">
        <v>40</v>
      </c>
      <c r="P38" s="154"/>
      <c r="Q38" s="30" t="s">
        <v>180</v>
      </c>
      <c r="R38" s="229"/>
      <c r="S38" s="30" t="s">
        <v>180</v>
      </c>
      <c r="T38" s="139"/>
    </row>
    <row r="39" spans="1:20" s="155" customFormat="1" ht="13.5" customHeight="1">
      <c r="A39" s="216">
        <v>34</v>
      </c>
      <c r="B39" s="26" t="s">
        <v>180</v>
      </c>
      <c r="C39" s="285" t="s">
        <v>591</v>
      </c>
      <c r="D39" s="287" t="s">
        <v>216</v>
      </c>
      <c r="E39" s="216">
        <v>45</v>
      </c>
      <c r="F39" s="442"/>
      <c r="G39" s="29" t="s">
        <v>180</v>
      </c>
      <c r="H39" s="191"/>
      <c r="I39" s="29" t="s">
        <v>180</v>
      </c>
      <c r="J39" s="374">
        <v>16</v>
      </c>
      <c r="K39" s="29">
        <v>25</v>
      </c>
      <c r="L39" s="229"/>
      <c r="M39" s="30" t="s">
        <v>180</v>
      </c>
      <c r="N39" s="154"/>
      <c r="O39" s="218" t="s">
        <v>180</v>
      </c>
      <c r="P39" s="373"/>
      <c r="Q39" s="30" t="s">
        <v>180</v>
      </c>
      <c r="R39" s="229">
        <v>32</v>
      </c>
      <c r="S39" s="30">
        <v>20</v>
      </c>
      <c r="T39" s="139"/>
    </row>
    <row r="40" spans="1:20" s="155" customFormat="1" ht="13.5" customHeight="1">
      <c r="A40" s="216">
        <v>34</v>
      </c>
      <c r="B40" s="26" t="s">
        <v>1039</v>
      </c>
      <c r="C40" s="285" t="s">
        <v>212</v>
      </c>
      <c r="D40" s="287" t="s">
        <v>217</v>
      </c>
      <c r="E40" s="216">
        <v>45</v>
      </c>
      <c r="F40" s="442"/>
      <c r="G40" s="29" t="s">
        <v>180</v>
      </c>
      <c r="H40" s="191"/>
      <c r="I40" s="29" t="s">
        <v>180</v>
      </c>
      <c r="J40" s="374">
        <v>32</v>
      </c>
      <c r="K40" s="29">
        <v>15</v>
      </c>
      <c r="L40" s="229"/>
      <c r="M40" s="30" t="s">
        <v>180</v>
      </c>
      <c r="N40" s="154">
        <v>32</v>
      </c>
      <c r="O40" s="218">
        <v>30</v>
      </c>
      <c r="P40" s="154"/>
      <c r="Q40" s="30" t="s">
        <v>180</v>
      </c>
      <c r="R40" s="229"/>
      <c r="S40" s="30" t="s">
        <v>180</v>
      </c>
      <c r="T40" s="139"/>
    </row>
    <row r="41" spans="1:20" s="155" customFormat="1" ht="13.5" customHeight="1">
      <c r="A41" s="216">
        <v>36</v>
      </c>
      <c r="B41" s="26" t="s">
        <v>180</v>
      </c>
      <c r="C41" s="285" t="s">
        <v>464</v>
      </c>
      <c r="D41" s="287" t="s">
        <v>306</v>
      </c>
      <c r="E41" s="216">
        <v>44</v>
      </c>
      <c r="F41" s="442">
        <v>16</v>
      </c>
      <c r="G41" s="29">
        <v>6</v>
      </c>
      <c r="H41" s="191">
        <v>2</v>
      </c>
      <c r="I41" s="29">
        <v>18</v>
      </c>
      <c r="J41" s="374"/>
      <c r="K41" s="29" t="s">
        <v>180</v>
      </c>
      <c r="L41" s="229"/>
      <c r="M41" s="30" t="s">
        <v>180</v>
      </c>
      <c r="N41" s="154"/>
      <c r="O41" s="218" t="s">
        <v>180</v>
      </c>
      <c r="P41" s="154"/>
      <c r="Q41" s="30" t="s">
        <v>180</v>
      </c>
      <c r="R41" s="229">
        <v>32</v>
      </c>
      <c r="S41" s="30">
        <v>20</v>
      </c>
      <c r="T41" s="139"/>
    </row>
    <row r="42" spans="1:20" s="155" customFormat="1" ht="13.5" customHeight="1">
      <c r="A42" s="216">
        <v>37</v>
      </c>
      <c r="B42" s="26" t="s">
        <v>180</v>
      </c>
      <c r="C42" s="476" t="s">
        <v>786</v>
      </c>
      <c r="D42" s="475" t="s">
        <v>9</v>
      </c>
      <c r="E42" s="216">
        <v>42</v>
      </c>
      <c r="F42" s="442"/>
      <c r="G42" s="29" t="s">
        <v>180</v>
      </c>
      <c r="H42" s="191">
        <v>4</v>
      </c>
      <c r="I42" s="29">
        <v>12</v>
      </c>
      <c r="J42" s="374"/>
      <c r="K42" s="29" t="s">
        <v>180</v>
      </c>
      <c r="L42" s="229"/>
      <c r="M42" s="30" t="s">
        <v>180</v>
      </c>
      <c r="N42" s="154">
        <v>32</v>
      </c>
      <c r="O42" s="218">
        <v>30</v>
      </c>
      <c r="P42" s="154"/>
      <c r="Q42" s="30" t="s">
        <v>180</v>
      </c>
      <c r="R42" s="229"/>
      <c r="S42" s="30" t="s">
        <v>180</v>
      </c>
      <c r="T42" s="139"/>
    </row>
    <row r="43" spans="1:20" s="155" customFormat="1" ht="13.5" customHeight="1">
      <c r="A43" s="216">
        <v>38</v>
      </c>
      <c r="B43" s="26" t="s">
        <v>180</v>
      </c>
      <c r="C43" s="476" t="s">
        <v>782</v>
      </c>
      <c r="D43" s="475" t="s">
        <v>258</v>
      </c>
      <c r="E43" s="216">
        <v>40</v>
      </c>
      <c r="F43" s="442"/>
      <c r="G43" s="29" t="s">
        <v>180</v>
      </c>
      <c r="H43" s="191"/>
      <c r="I43" s="29" t="s">
        <v>180</v>
      </c>
      <c r="J43" s="374"/>
      <c r="K43" s="29" t="s">
        <v>180</v>
      </c>
      <c r="L43" s="229"/>
      <c r="M43" s="30" t="s">
        <v>180</v>
      </c>
      <c r="N43" s="154">
        <v>16</v>
      </c>
      <c r="O43" s="218">
        <v>40</v>
      </c>
      <c r="P43" s="154"/>
      <c r="Q43" s="30" t="s">
        <v>180</v>
      </c>
      <c r="R43" s="229"/>
      <c r="S43" s="30" t="s">
        <v>180</v>
      </c>
      <c r="T43" s="139"/>
    </row>
    <row r="44" spans="1:20" s="155" customFormat="1" ht="13.5" customHeight="1">
      <c r="A44" s="216">
        <v>38</v>
      </c>
      <c r="B44" s="26" t="s">
        <v>1039</v>
      </c>
      <c r="C44" s="476" t="s">
        <v>784</v>
      </c>
      <c r="D44" s="475" t="s">
        <v>258</v>
      </c>
      <c r="E44" s="216">
        <v>40</v>
      </c>
      <c r="F44" s="442"/>
      <c r="G44" s="29" t="s">
        <v>180</v>
      </c>
      <c r="H44" s="191"/>
      <c r="I44" s="29" t="s">
        <v>180</v>
      </c>
      <c r="J44" s="374"/>
      <c r="K44" s="29" t="s">
        <v>180</v>
      </c>
      <c r="L44" s="229"/>
      <c r="M44" s="30" t="s">
        <v>180</v>
      </c>
      <c r="N44" s="154">
        <v>16</v>
      </c>
      <c r="O44" s="218">
        <v>40</v>
      </c>
      <c r="P44" s="154"/>
      <c r="Q44" s="30" t="s">
        <v>180</v>
      </c>
      <c r="R44" s="229"/>
      <c r="S44" s="30" t="s">
        <v>180</v>
      </c>
      <c r="T44" s="139"/>
    </row>
    <row r="45" spans="1:20" s="155" customFormat="1" ht="13.5" customHeight="1">
      <c r="A45" s="216">
        <v>38</v>
      </c>
      <c r="B45" s="26" t="s">
        <v>1039</v>
      </c>
      <c r="C45" s="285" t="s">
        <v>588</v>
      </c>
      <c r="D45" s="287" t="s">
        <v>202</v>
      </c>
      <c r="E45" s="216">
        <v>40</v>
      </c>
      <c r="F45" s="442"/>
      <c r="G45" s="29" t="s">
        <v>180</v>
      </c>
      <c r="H45" s="191"/>
      <c r="I45" s="29" t="s">
        <v>180</v>
      </c>
      <c r="J45" s="374">
        <v>8</v>
      </c>
      <c r="K45" s="29">
        <v>40</v>
      </c>
      <c r="L45" s="229"/>
      <c r="M45" s="30" t="s">
        <v>180</v>
      </c>
      <c r="N45" s="154"/>
      <c r="O45" s="218" t="s">
        <v>180</v>
      </c>
      <c r="P45" s="373"/>
      <c r="Q45" s="30" t="s">
        <v>180</v>
      </c>
      <c r="R45" s="229"/>
      <c r="S45" s="30" t="s">
        <v>180</v>
      </c>
      <c r="T45" s="139"/>
    </row>
    <row r="46" spans="1:20" s="155" customFormat="1" ht="13.5" customHeight="1">
      <c r="A46" s="216">
        <v>41</v>
      </c>
      <c r="B46" s="26" t="s">
        <v>180</v>
      </c>
      <c r="C46" s="476" t="s">
        <v>789</v>
      </c>
      <c r="D46" s="287" t="s">
        <v>247</v>
      </c>
      <c r="E46" s="216">
        <v>36</v>
      </c>
      <c r="F46" s="442"/>
      <c r="G46" s="29" t="s">
        <v>180</v>
      </c>
      <c r="H46" s="191">
        <v>16</v>
      </c>
      <c r="I46" s="29">
        <v>6</v>
      </c>
      <c r="J46" s="374"/>
      <c r="K46" s="29" t="s">
        <v>180</v>
      </c>
      <c r="L46" s="229"/>
      <c r="M46" s="30" t="s">
        <v>180</v>
      </c>
      <c r="N46" s="154">
        <v>32</v>
      </c>
      <c r="O46" s="218">
        <v>30</v>
      </c>
      <c r="P46" s="154"/>
      <c r="Q46" s="30" t="s">
        <v>180</v>
      </c>
      <c r="R46" s="229"/>
      <c r="S46" s="30" t="s">
        <v>180</v>
      </c>
      <c r="T46" s="139"/>
    </row>
    <row r="47" spans="1:20" s="155" customFormat="1" ht="13.5" customHeight="1">
      <c r="A47" s="216">
        <v>41</v>
      </c>
      <c r="B47" s="26" t="s">
        <v>1039</v>
      </c>
      <c r="C47" s="476" t="s">
        <v>792</v>
      </c>
      <c r="D47" s="287" t="s">
        <v>247</v>
      </c>
      <c r="E47" s="216">
        <v>36</v>
      </c>
      <c r="F47" s="442"/>
      <c r="G47" s="29" t="s">
        <v>180</v>
      </c>
      <c r="H47" s="191">
        <v>16</v>
      </c>
      <c r="I47" s="29">
        <v>6</v>
      </c>
      <c r="J47" s="374"/>
      <c r="K47" s="29" t="s">
        <v>180</v>
      </c>
      <c r="L47" s="229"/>
      <c r="M47" s="30" t="s">
        <v>180</v>
      </c>
      <c r="N47" s="154">
        <v>32</v>
      </c>
      <c r="O47" s="218">
        <v>30</v>
      </c>
      <c r="P47" s="154"/>
      <c r="Q47" s="30" t="s">
        <v>180</v>
      </c>
      <c r="R47" s="229"/>
      <c r="S47" s="30" t="s">
        <v>180</v>
      </c>
      <c r="T47" s="139"/>
    </row>
    <row r="48" spans="1:20" s="155" customFormat="1" ht="13.5" customHeight="1">
      <c r="A48" s="216">
        <v>41</v>
      </c>
      <c r="B48" s="26" t="s">
        <v>1039</v>
      </c>
      <c r="C48" s="476" t="s">
        <v>790</v>
      </c>
      <c r="D48" s="475" t="s">
        <v>9</v>
      </c>
      <c r="E48" s="216">
        <v>36</v>
      </c>
      <c r="F48" s="442"/>
      <c r="G48" s="29" t="s">
        <v>180</v>
      </c>
      <c r="H48" s="191">
        <v>16</v>
      </c>
      <c r="I48" s="29">
        <v>6</v>
      </c>
      <c r="J48" s="374"/>
      <c r="K48" s="29" t="s">
        <v>180</v>
      </c>
      <c r="L48" s="229"/>
      <c r="M48" s="30" t="s">
        <v>180</v>
      </c>
      <c r="N48" s="154">
        <v>32</v>
      </c>
      <c r="O48" s="218">
        <v>30</v>
      </c>
      <c r="P48" s="154"/>
      <c r="Q48" s="30" t="s">
        <v>180</v>
      </c>
      <c r="R48" s="229"/>
      <c r="S48" s="30" t="s">
        <v>180</v>
      </c>
      <c r="T48" s="139"/>
    </row>
    <row r="49" spans="1:20" s="155" customFormat="1" ht="13.5" customHeight="1">
      <c r="A49" s="216">
        <v>44</v>
      </c>
      <c r="B49" s="26" t="s">
        <v>180</v>
      </c>
      <c r="C49" s="285" t="s">
        <v>561</v>
      </c>
      <c r="D49" s="287" t="s">
        <v>569</v>
      </c>
      <c r="E49" s="216">
        <v>35</v>
      </c>
      <c r="F49" s="442">
        <v>64</v>
      </c>
      <c r="G49" s="29">
        <v>2</v>
      </c>
      <c r="H49" s="191">
        <v>2</v>
      </c>
      <c r="I49" s="29">
        <v>18</v>
      </c>
      <c r="J49" s="374">
        <v>32</v>
      </c>
      <c r="K49" s="29">
        <v>15</v>
      </c>
      <c r="L49" s="229"/>
      <c r="M49" s="30" t="s">
        <v>180</v>
      </c>
      <c r="N49" s="154"/>
      <c r="O49" s="218" t="s">
        <v>180</v>
      </c>
      <c r="P49" s="154"/>
      <c r="Q49" s="30" t="s">
        <v>180</v>
      </c>
      <c r="R49" s="229"/>
      <c r="S49" s="30" t="s">
        <v>180</v>
      </c>
      <c r="T49" s="139"/>
    </row>
    <row r="50" spans="1:20" s="155" customFormat="1" ht="13.5" customHeight="1">
      <c r="A50" s="216">
        <v>45</v>
      </c>
      <c r="B50" s="26" t="s">
        <v>180</v>
      </c>
      <c r="C50" s="285" t="s">
        <v>873</v>
      </c>
      <c r="D50" s="287" t="s">
        <v>768</v>
      </c>
      <c r="E50" s="216">
        <v>34</v>
      </c>
      <c r="F50" s="442"/>
      <c r="G50" s="29" t="s">
        <v>180</v>
      </c>
      <c r="H50" s="191">
        <v>32</v>
      </c>
      <c r="I50" s="29">
        <v>4</v>
      </c>
      <c r="J50" s="374"/>
      <c r="K50" s="29" t="s">
        <v>180</v>
      </c>
      <c r="L50" s="229"/>
      <c r="M50" s="30" t="s">
        <v>180</v>
      </c>
      <c r="N50" s="154"/>
      <c r="O50" s="218" t="s">
        <v>180</v>
      </c>
      <c r="P50" s="373"/>
      <c r="Q50" s="30" t="s">
        <v>180</v>
      </c>
      <c r="R50" s="229">
        <v>16</v>
      </c>
      <c r="S50" s="30">
        <v>30</v>
      </c>
      <c r="T50" s="139"/>
    </row>
    <row r="51" spans="1:20" s="155" customFormat="1" ht="13.5" customHeight="1">
      <c r="A51" s="216">
        <v>46</v>
      </c>
      <c r="B51" s="26" t="s">
        <v>180</v>
      </c>
      <c r="C51" s="285" t="s">
        <v>308</v>
      </c>
      <c r="D51" s="287" t="s">
        <v>226</v>
      </c>
      <c r="E51" s="216">
        <v>32</v>
      </c>
      <c r="F51" s="442">
        <v>16</v>
      </c>
      <c r="G51" s="29">
        <v>6</v>
      </c>
      <c r="H51" s="191">
        <v>16</v>
      </c>
      <c r="I51" s="29">
        <v>6</v>
      </c>
      <c r="J51" s="374"/>
      <c r="K51" s="29" t="s">
        <v>180</v>
      </c>
      <c r="L51" s="229"/>
      <c r="M51" s="30" t="s">
        <v>180</v>
      </c>
      <c r="N51" s="154"/>
      <c r="O51" s="218" t="s">
        <v>180</v>
      </c>
      <c r="P51" s="154"/>
      <c r="Q51" s="30" t="s">
        <v>180</v>
      </c>
      <c r="R51" s="229">
        <v>32</v>
      </c>
      <c r="S51" s="30">
        <v>20</v>
      </c>
      <c r="T51" s="139"/>
    </row>
    <row r="52" spans="1:20" s="155" customFormat="1" ht="13.5" customHeight="1">
      <c r="A52" s="216">
        <v>47</v>
      </c>
      <c r="B52" s="26" t="s">
        <v>180</v>
      </c>
      <c r="C52" s="285" t="s">
        <v>1026</v>
      </c>
      <c r="D52" s="287" t="s">
        <v>1012</v>
      </c>
      <c r="E52" s="216">
        <v>30</v>
      </c>
      <c r="F52" s="442"/>
      <c r="G52" s="29" t="s">
        <v>180</v>
      </c>
      <c r="H52" s="191"/>
      <c r="I52" s="29" t="s">
        <v>180</v>
      </c>
      <c r="J52" s="374"/>
      <c r="K52" s="29" t="s">
        <v>180</v>
      </c>
      <c r="L52" s="229"/>
      <c r="M52" s="30" t="s">
        <v>180</v>
      </c>
      <c r="N52" s="154"/>
      <c r="O52" s="218" t="s">
        <v>180</v>
      </c>
      <c r="P52" s="373"/>
      <c r="Q52" s="30" t="s">
        <v>180</v>
      </c>
      <c r="R52" s="229">
        <v>16</v>
      </c>
      <c r="S52" s="30">
        <v>30</v>
      </c>
      <c r="T52" s="139"/>
    </row>
    <row r="53" spans="1:20" s="155" customFormat="1" ht="13.5" customHeight="1">
      <c r="A53" s="216">
        <v>47</v>
      </c>
      <c r="B53" s="26" t="s">
        <v>1039</v>
      </c>
      <c r="C53" s="285" t="s">
        <v>1030</v>
      </c>
      <c r="D53" s="287" t="s">
        <v>201</v>
      </c>
      <c r="E53" s="216">
        <v>30</v>
      </c>
      <c r="F53" s="442"/>
      <c r="G53" s="29" t="s">
        <v>180</v>
      </c>
      <c r="H53" s="191"/>
      <c r="I53" s="29" t="s">
        <v>180</v>
      </c>
      <c r="J53" s="374"/>
      <c r="K53" s="29" t="s">
        <v>180</v>
      </c>
      <c r="L53" s="229"/>
      <c r="M53" s="30" t="s">
        <v>180</v>
      </c>
      <c r="N53" s="154"/>
      <c r="O53" s="218" t="s">
        <v>180</v>
      </c>
      <c r="P53" s="373"/>
      <c r="Q53" s="30" t="s">
        <v>180</v>
      </c>
      <c r="R53" s="229">
        <v>16</v>
      </c>
      <c r="S53" s="30">
        <v>30</v>
      </c>
      <c r="T53" s="139"/>
    </row>
    <row r="54" spans="1:20" s="155" customFormat="1" ht="13.5" customHeight="1">
      <c r="A54" s="216">
        <v>47</v>
      </c>
      <c r="B54" s="26" t="s">
        <v>1039</v>
      </c>
      <c r="C54" s="285" t="s">
        <v>1029</v>
      </c>
      <c r="D54" s="287" t="s">
        <v>768</v>
      </c>
      <c r="E54" s="216">
        <v>30</v>
      </c>
      <c r="F54" s="442"/>
      <c r="G54" s="29" t="s">
        <v>180</v>
      </c>
      <c r="H54" s="191"/>
      <c r="I54" s="29" t="s">
        <v>180</v>
      </c>
      <c r="J54" s="374"/>
      <c r="K54" s="29" t="s">
        <v>180</v>
      </c>
      <c r="L54" s="229"/>
      <c r="M54" s="30" t="s">
        <v>180</v>
      </c>
      <c r="N54" s="154"/>
      <c r="O54" s="218" t="s">
        <v>180</v>
      </c>
      <c r="P54" s="373"/>
      <c r="Q54" s="30" t="s">
        <v>180</v>
      </c>
      <c r="R54" s="229">
        <v>16</v>
      </c>
      <c r="S54" s="30">
        <v>30</v>
      </c>
      <c r="T54" s="139"/>
    </row>
    <row r="55" spans="1:20" s="155" customFormat="1" ht="13.5" customHeight="1">
      <c r="A55" s="216">
        <v>47</v>
      </c>
      <c r="B55" s="26" t="s">
        <v>1039</v>
      </c>
      <c r="C55" s="285" t="s">
        <v>1027</v>
      </c>
      <c r="D55" s="287" t="s">
        <v>572</v>
      </c>
      <c r="E55" s="216">
        <v>30</v>
      </c>
      <c r="F55" s="442"/>
      <c r="G55" s="29" t="s">
        <v>180</v>
      </c>
      <c r="H55" s="191"/>
      <c r="I55" s="29" t="s">
        <v>180</v>
      </c>
      <c r="J55" s="374"/>
      <c r="K55" s="29" t="s">
        <v>180</v>
      </c>
      <c r="L55" s="229"/>
      <c r="M55" s="30" t="s">
        <v>180</v>
      </c>
      <c r="N55" s="154"/>
      <c r="O55" s="218" t="s">
        <v>180</v>
      </c>
      <c r="P55" s="373"/>
      <c r="Q55" s="30" t="s">
        <v>180</v>
      </c>
      <c r="R55" s="229">
        <v>16</v>
      </c>
      <c r="S55" s="30">
        <v>30</v>
      </c>
      <c r="T55" s="139"/>
    </row>
    <row r="56" spans="1:20" s="155" customFormat="1" ht="13.5" customHeight="1">
      <c r="A56" s="216">
        <v>47</v>
      </c>
      <c r="B56" s="26" t="s">
        <v>1039</v>
      </c>
      <c r="C56" s="285" t="s">
        <v>1028</v>
      </c>
      <c r="D56" s="287" t="s">
        <v>21</v>
      </c>
      <c r="E56" s="216">
        <v>30</v>
      </c>
      <c r="F56" s="442"/>
      <c r="G56" s="29" t="s">
        <v>180</v>
      </c>
      <c r="H56" s="191"/>
      <c r="I56" s="29" t="s">
        <v>180</v>
      </c>
      <c r="J56" s="374"/>
      <c r="K56" s="29" t="s">
        <v>180</v>
      </c>
      <c r="L56" s="229"/>
      <c r="M56" s="30" t="s">
        <v>180</v>
      </c>
      <c r="N56" s="154"/>
      <c r="O56" s="218" t="s">
        <v>180</v>
      </c>
      <c r="P56" s="373"/>
      <c r="Q56" s="30" t="s">
        <v>180</v>
      </c>
      <c r="R56" s="229">
        <v>16</v>
      </c>
      <c r="S56" s="30">
        <v>30</v>
      </c>
      <c r="T56" s="139"/>
    </row>
    <row r="57" spans="1:20" s="155" customFormat="1" ht="13.5" customHeight="1">
      <c r="A57" s="216">
        <v>47</v>
      </c>
      <c r="B57" s="26" t="s">
        <v>1039</v>
      </c>
      <c r="C57" s="476" t="s">
        <v>787</v>
      </c>
      <c r="D57" s="475" t="s">
        <v>767</v>
      </c>
      <c r="E57" s="216">
        <v>30</v>
      </c>
      <c r="F57" s="442"/>
      <c r="G57" s="29" t="s">
        <v>180</v>
      </c>
      <c r="H57" s="191"/>
      <c r="I57" s="29" t="s">
        <v>180</v>
      </c>
      <c r="J57" s="374"/>
      <c r="K57" s="29" t="s">
        <v>180</v>
      </c>
      <c r="L57" s="229"/>
      <c r="M57" s="30" t="s">
        <v>180</v>
      </c>
      <c r="N57" s="154">
        <v>32</v>
      </c>
      <c r="O57" s="218">
        <v>30</v>
      </c>
      <c r="P57" s="154"/>
      <c r="Q57" s="30" t="s">
        <v>180</v>
      </c>
      <c r="R57" s="229"/>
      <c r="S57" s="30" t="s">
        <v>180</v>
      </c>
      <c r="T57" s="139"/>
    </row>
    <row r="58" spans="1:20" s="155" customFormat="1" ht="13.5" customHeight="1">
      <c r="A58" s="216">
        <v>47</v>
      </c>
      <c r="B58" s="26" t="s">
        <v>1039</v>
      </c>
      <c r="C58" s="285" t="s">
        <v>594</v>
      </c>
      <c r="D58" s="475" t="s">
        <v>767</v>
      </c>
      <c r="E58" s="216">
        <v>30</v>
      </c>
      <c r="F58" s="442"/>
      <c r="G58" s="29" t="s">
        <v>180</v>
      </c>
      <c r="H58" s="191"/>
      <c r="I58" s="29" t="s">
        <v>180</v>
      </c>
      <c r="J58" s="374"/>
      <c r="K58" s="29" t="s">
        <v>180</v>
      </c>
      <c r="L58" s="229"/>
      <c r="M58" s="30" t="s">
        <v>180</v>
      </c>
      <c r="N58" s="154">
        <v>32</v>
      </c>
      <c r="O58" s="218">
        <v>30</v>
      </c>
      <c r="P58" s="373"/>
      <c r="Q58" s="30" t="s">
        <v>180</v>
      </c>
      <c r="R58" s="229"/>
      <c r="S58" s="30" t="s">
        <v>180</v>
      </c>
      <c r="T58" s="139"/>
    </row>
    <row r="59" spans="1:20" s="155" customFormat="1" ht="13.5" customHeight="1">
      <c r="A59" s="216">
        <v>54</v>
      </c>
      <c r="B59" s="26" t="s">
        <v>180</v>
      </c>
      <c r="C59" s="285" t="s">
        <v>867</v>
      </c>
      <c r="D59" s="287" t="s">
        <v>9</v>
      </c>
      <c r="E59" s="216">
        <v>25</v>
      </c>
      <c r="F59" s="442"/>
      <c r="G59" s="29" t="s">
        <v>180</v>
      </c>
      <c r="H59" s="191">
        <v>1</v>
      </c>
      <c r="I59" s="29">
        <v>25</v>
      </c>
      <c r="J59" s="374"/>
      <c r="K59" s="29" t="s">
        <v>180</v>
      </c>
      <c r="L59" s="229"/>
      <c r="M59" s="30" t="s">
        <v>180</v>
      </c>
      <c r="N59" s="154"/>
      <c r="O59" s="218" t="s">
        <v>180</v>
      </c>
      <c r="P59" s="373"/>
      <c r="Q59" s="30" t="s">
        <v>180</v>
      </c>
      <c r="R59" s="229"/>
      <c r="S59" s="30" t="s">
        <v>180</v>
      </c>
      <c r="T59" s="139"/>
    </row>
    <row r="60" spans="1:20" s="155" customFormat="1" ht="13.5" customHeight="1">
      <c r="A60" s="216">
        <v>55</v>
      </c>
      <c r="B60" s="26" t="s">
        <v>180</v>
      </c>
      <c r="C60" s="285" t="s">
        <v>897</v>
      </c>
      <c r="D60" s="287" t="s">
        <v>570</v>
      </c>
      <c r="E60" s="216">
        <v>24</v>
      </c>
      <c r="F60" s="442"/>
      <c r="G60" s="29" t="s">
        <v>180</v>
      </c>
      <c r="H60" s="191">
        <v>32</v>
      </c>
      <c r="I60" s="29">
        <v>4</v>
      </c>
      <c r="J60" s="374"/>
      <c r="K60" s="29" t="s">
        <v>180</v>
      </c>
      <c r="L60" s="229"/>
      <c r="M60" s="30" t="s">
        <v>180</v>
      </c>
      <c r="N60" s="154"/>
      <c r="O60" s="218" t="s">
        <v>180</v>
      </c>
      <c r="P60" s="373"/>
      <c r="Q60" s="30" t="s">
        <v>180</v>
      </c>
      <c r="R60" s="229">
        <v>32</v>
      </c>
      <c r="S60" s="30">
        <v>20</v>
      </c>
      <c r="T60" s="139"/>
    </row>
    <row r="61" spans="1:20" s="155" customFormat="1" ht="13.5" customHeight="1">
      <c r="A61" s="216">
        <v>56</v>
      </c>
      <c r="B61" s="26" t="s">
        <v>180</v>
      </c>
      <c r="C61" s="285" t="s">
        <v>885</v>
      </c>
      <c r="D61" s="287" t="s">
        <v>570</v>
      </c>
      <c r="E61" s="216">
        <v>22</v>
      </c>
      <c r="F61" s="442"/>
      <c r="G61" s="29" t="s">
        <v>180</v>
      </c>
      <c r="H61" s="191">
        <v>64</v>
      </c>
      <c r="I61" s="29">
        <v>2</v>
      </c>
      <c r="J61" s="374"/>
      <c r="K61" s="29" t="s">
        <v>180</v>
      </c>
      <c r="L61" s="229"/>
      <c r="M61" s="30" t="s">
        <v>180</v>
      </c>
      <c r="N61" s="154"/>
      <c r="O61" s="218" t="s">
        <v>180</v>
      </c>
      <c r="P61" s="373"/>
      <c r="Q61" s="30" t="s">
        <v>180</v>
      </c>
      <c r="R61" s="229">
        <v>32</v>
      </c>
      <c r="S61" s="30">
        <v>20</v>
      </c>
      <c r="T61" s="139"/>
    </row>
    <row r="62" spans="1:20" s="155" customFormat="1" ht="13.5" customHeight="1">
      <c r="A62" s="216">
        <v>57</v>
      </c>
      <c r="B62" s="26" t="s">
        <v>180</v>
      </c>
      <c r="C62" s="285" t="s">
        <v>1031</v>
      </c>
      <c r="D62" s="287" t="s">
        <v>632</v>
      </c>
      <c r="E62" s="216">
        <v>20</v>
      </c>
      <c r="F62" s="442"/>
      <c r="G62" s="29" t="s">
        <v>180</v>
      </c>
      <c r="H62" s="191"/>
      <c r="I62" s="29" t="s">
        <v>180</v>
      </c>
      <c r="J62" s="374"/>
      <c r="K62" s="29" t="s">
        <v>180</v>
      </c>
      <c r="L62" s="229"/>
      <c r="M62" s="30" t="s">
        <v>180</v>
      </c>
      <c r="N62" s="154"/>
      <c r="O62" s="218" t="s">
        <v>180</v>
      </c>
      <c r="P62" s="373"/>
      <c r="Q62" s="30" t="s">
        <v>180</v>
      </c>
      <c r="R62" s="229">
        <v>32</v>
      </c>
      <c r="S62" s="30">
        <v>20</v>
      </c>
      <c r="T62" s="139"/>
    </row>
    <row r="63" spans="1:20" s="155" customFormat="1" ht="13.5" customHeight="1">
      <c r="A63" s="216">
        <v>57</v>
      </c>
      <c r="B63" s="26" t="s">
        <v>1039</v>
      </c>
      <c r="C63" s="285" t="s">
        <v>264</v>
      </c>
      <c r="D63" s="287" t="s">
        <v>12</v>
      </c>
      <c r="E63" s="216">
        <v>20</v>
      </c>
      <c r="F63" s="442">
        <v>8</v>
      </c>
      <c r="G63" s="29">
        <v>8</v>
      </c>
      <c r="H63" s="191">
        <v>4</v>
      </c>
      <c r="I63" s="29">
        <v>12</v>
      </c>
      <c r="J63" s="374"/>
      <c r="K63" s="29" t="s">
        <v>180</v>
      </c>
      <c r="L63" s="229"/>
      <c r="M63" s="30" t="s">
        <v>180</v>
      </c>
      <c r="N63" s="154"/>
      <c r="O63" s="218" t="s">
        <v>180</v>
      </c>
      <c r="P63" s="154"/>
      <c r="Q63" s="30" t="s">
        <v>180</v>
      </c>
      <c r="R63" s="229"/>
      <c r="S63" s="30" t="s">
        <v>180</v>
      </c>
      <c r="T63" s="139"/>
    </row>
    <row r="64" spans="1:20" s="155" customFormat="1" ht="13.5" customHeight="1">
      <c r="A64" s="216">
        <v>59</v>
      </c>
      <c r="B64" s="26" t="s">
        <v>180</v>
      </c>
      <c r="C64" s="285" t="s">
        <v>461</v>
      </c>
      <c r="D64" s="287" t="s">
        <v>247</v>
      </c>
      <c r="E64" s="216">
        <v>19</v>
      </c>
      <c r="F64" s="442">
        <v>64</v>
      </c>
      <c r="G64" s="29">
        <v>2</v>
      </c>
      <c r="H64" s="191">
        <v>64</v>
      </c>
      <c r="I64" s="29">
        <v>2</v>
      </c>
      <c r="J64" s="374">
        <v>32</v>
      </c>
      <c r="K64" s="29">
        <v>15</v>
      </c>
      <c r="L64" s="229"/>
      <c r="M64" s="30" t="s">
        <v>180</v>
      </c>
      <c r="N64" s="154"/>
      <c r="O64" s="218" t="s">
        <v>180</v>
      </c>
      <c r="P64" s="154"/>
      <c r="Q64" s="30" t="s">
        <v>180</v>
      </c>
      <c r="R64" s="563"/>
      <c r="S64" s="30" t="s">
        <v>180</v>
      </c>
      <c r="T64" s="139"/>
    </row>
    <row r="65" spans="1:20" s="155" customFormat="1" ht="13.5" customHeight="1">
      <c r="A65" s="216">
        <v>60</v>
      </c>
      <c r="B65" s="26" t="s">
        <v>180</v>
      </c>
      <c r="C65" s="285" t="s">
        <v>399</v>
      </c>
      <c r="D65" s="287" t="s">
        <v>208</v>
      </c>
      <c r="E65" s="216">
        <v>18</v>
      </c>
      <c r="F65" s="442">
        <v>4</v>
      </c>
      <c r="G65" s="29">
        <v>12</v>
      </c>
      <c r="H65" s="191">
        <v>16</v>
      </c>
      <c r="I65" s="29">
        <v>6</v>
      </c>
      <c r="J65" s="374"/>
      <c r="K65" s="29" t="s">
        <v>180</v>
      </c>
      <c r="L65" s="229"/>
      <c r="M65" s="30" t="s">
        <v>180</v>
      </c>
      <c r="N65" s="154"/>
      <c r="O65" s="218" t="s">
        <v>180</v>
      </c>
      <c r="P65" s="154"/>
      <c r="Q65" s="30" t="s">
        <v>180</v>
      </c>
      <c r="R65" s="229"/>
      <c r="S65" s="30" t="s">
        <v>180</v>
      </c>
      <c r="T65" s="139"/>
    </row>
    <row r="66" spans="1:20" s="155" customFormat="1" ht="13.5" customHeight="1">
      <c r="A66" s="216">
        <v>60</v>
      </c>
      <c r="B66" s="26" t="s">
        <v>1039</v>
      </c>
      <c r="C66" s="285" t="s">
        <v>397</v>
      </c>
      <c r="D66" s="287" t="s">
        <v>367</v>
      </c>
      <c r="E66" s="216">
        <v>18</v>
      </c>
      <c r="F66" s="442">
        <v>4</v>
      </c>
      <c r="G66" s="29">
        <v>12</v>
      </c>
      <c r="H66" s="191">
        <v>16</v>
      </c>
      <c r="I66" s="29">
        <v>6</v>
      </c>
      <c r="J66" s="374"/>
      <c r="K66" s="29" t="s">
        <v>180</v>
      </c>
      <c r="L66" s="229"/>
      <c r="M66" s="30" t="s">
        <v>180</v>
      </c>
      <c r="N66" s="154"/>
      <c r="O66" s="218" t="s">
        <v>180</v>
      </c>
      <c r="P66" s="154"/>
      <c r="Q66" s="30" t="s">
        <v>180</v>
      </c>
      <c r="R66" s="229"/>
      <c r="S66" s="30" t="s">
        <v>180</v>
      </c>
      <c r="T66" s="139"/>
    </row>
    <row r="67" spans="1:20" s="155" customFormat="1" ht="13.5" customHeight="1">
      <c r="A67" s="216">
        <v>60</v>
      </c>
      <c r="B67" s="26" t="s">
        <v>1039</v>
      </c>
      <c r="C67" s="285" t="s">
        <v>414</v>
      </c>
      <c r="D67" s="287" t="s">
        <v>367</v>
      </c>
      <c r="E67" s="216">
        <v>18</v>
      </c>
      <c r="F67" s="442">
        <v>4</v>
      </c>
      <c r="G67" s="29">
        <v>12</v>
      </c>
      <c r="H67" s="191">
        <v>16</v>
      </c>
      <c r="I67" s="29">
        <v>6</v>
      </c>
      <c r="J67" s="374"/>
      <c r="K67" s="29" t="s">
        <v>180</v>
      </c>
      <c r="L67" s="229"/>
      <c r="M67" s="30" t="s">
        <v>180</v>
      </c>
      <c r="N67" s="154"/>
      <c r="O67" s="218" t="s">
        <v>180</v>
      </c>
      <c r="P67" s="154"/>
      <c r="Q67" s="30" t="s">
        <v>180</v>
      </c>
      <c r="R67" s="229"/>
      <c r="S67" s="30" t="s">
        <v>180</v>
      </c>
      <c r="T67" s="139"/>
    </row>
    <row r="68" spans="1:20" s="155" customFormat="1" ht="13.5" customHeight="1">
      <c r="A68" s="216">
        <v>60</v>
      </c>
      <c r="B68" s="26" t="s">
        <v>1039</v>
      </c>
      <c r="C68" s="285" t="s">
        <v>592</v>
      </c>
      <c r="D68" s="287" t="s">
        <v>351</v>
      </c>
      <c r="E68" s="216">
        <v>18</v>
      </c>
      <c r="F68" s="442">
        <v>2</v>
      </c>
      <c r="G68" s="29">
        <v>18</v>
      </c>
      <c r="H68" s="191"/>
      <c r="I68" s="29" t="s">
        <v>180</v>
      </c>
      <c r="J68" s="374"/>
      <c r="K68" s="29" t="s">
        <v>180</v>
      </c>
      <c r="L68" s="229"/>
      <c r="M68" s="30" t="s">
        <v>180</v>
      </c>
      <c r="N68" s="154"/>
      <c r="O68" s="218" t="s">
        <v>180</v>
      </c>
      <c r="P68" s="373"/>
      <c r="Q68" s="30" t="s">
        <v>180</v>
      </c>
      <c r="R68" s="229"/>
      <c r="S68" s="30" t="s">
        <v>180</v>
      </c>
      <c r="T68" s="139"/>
    </row>
    <row r="69" spans="1:20" s="155" customFormat="1" ht="13.5" customHeight="1">
      <c r="A69" s="216">
        <v>60</v>
      </c>
      <c r="B69" s="26" t="s">
        <v>1039</v>
      </c>
      <c r="C69" s="285" t="s">
        <v>401</v>
      </c>
      <c r="D69" s="287" t="s">
        <v>368</v>
      </c>
      <c r="E69" s="216">
        <v>18</v>
      </c>
      <c r="F69" s="442">
        <v>2</v>
      </c>
      <c r="G69" s="29">
        <v>18</v>
      </c>
      <c r="H69" s="191"/>
      <c r="I69" s="29" t="s">
        <v>180</v>
      </c>
      <c r="J69" s="374"/>
      <c r="K69" s="29" t="s">
        <v>180</v>
      </c>
      <c r="L69" s="229"/>
      <c r="M69" s="30" t="s">
        <v>180</v>
      </c>
      <c r="N69" s="154"/>
      <c r="O69" s="218" t="s">
        <v>180</v>
      </c>
      <c r="P69" s="154"/>
      <c r="Q69" s="30" t="s">
        <v>180</v>
      </c>
      <c r="R69" s="229"/>
      <c r="S69" s="30" t="s">
        <v>180</v>
      </c>
      <c r="T69" s="139"/>
    </row>
    <row r="70" spans="1:20" s="155" customFormat="1" ht="13.5" customHeight="1">
      <c r="A70" s="216">
        <v>65</v>
      </c>
      <c r="B70" s="26" t="s">
        <v>180</v>
      </c>
      <c r="C70" s="285" t="s">
        <v>415</v>
      </c>
      <c r="D70" s="287" t="s">
        <v>208</v>
      </c>
      <c r="E70" s="216">
        <v>16</v>
      </c>
      <c r="F70" s="442">
        <v>4</v>
      </c>
      <c r="G70" s="29">
        <v>12</v>
      </c>
      <c r="H70" s="191">
        <v>32</v>
      </c>
      <c r="I70" s="29">
        <v>4</v>
      </c>
      <c r="J70" s="374"/>
      <c r="K70" s="29" t="s">
        <v>180</v>
      </c>
      <c r="L70" s="229"/>
      <c r="M70" s="30" t="s">
        <v>180</v>
      </c>
      <c r="N70" s="154"/>
      <c r="O70" s="218" t="s">
        <v>180</v>
      </c>
      <c r="P70" s="154"/>
      <c r="Q70" s="30" t="s">
        <v>180</v>
      </c>
      <c r="R70" s="229"/>
      <c r="S70" s="30" t="s">
        <v>180</v>
      </c>
      <c r="T70" s="139"/>
    </row>
    <row r="71" spans="1:20" s="155" customFormat="1" ht="13.5" customHeight="1">
      <c r="A71" s="216">
        <v>66</v>
      </c>
      <c r="B71" s="26" t="s">
        <v>180</v>
      </c>
      <c r="C71" s="285" t="s">
        <v>626</v>
      </c>
      <c r="D71" s="287" t="s">
        <v>247</v>
      </c>
      <c r="E71" s="216">
        <v>15</v>
      </c>
      <c r="F71" s="442"/>
      <c r="G71" s="29" t="s">
        <v>180</v>
      </c>
      <c r="H71" s="191"/>
      <c r="I71" s="29" t="s">
        <v>180</v>
      </c>
      <c r="J71" s="374">
        <v>32</v>
      </c>
      <c r="K71" s="29">
        <v>15</v>
      </c>
      <c r="L71" s="229"/>
      <c r="M71" s="30" t="s">
        <v>180</v>
      </c>
      <c r="N71" s="154"/>
      <c r="O71" s="218" t="s">
        <v>180</v>
      </c>
      <c r="P71" s="154"/>
      <c r="Q71" s="30" t="s">
        <v>180</v>
      </c>
      <c r="R71" s="229"/>
      <c r="S71" s="30" t="s">
        <v>180</v>
      </c>
      <c r="T71" s="139"/>
    </row>
    <row r="72" spans="1:20" s="155" customFormat="1" ht="13.5" customHeight="1">
      <c r="A72" s="216">
        <v>66</v>
      </c>
      <c r="B72" s="26" t="s">
        <v>1039</v>
      </c>
      <c r="C72" s="285" t="s">
        <v>622</v>
      </c>
      <c r="D72" s="287" t="s">
        <v>207</v>
      </c>
      <c r="E72" s="216">
        <v>15</v>
      </c>
      <c r="F72" s="442"/>
      <c r="G72" s="29" t="s">
        <v>180</v>
      </c>
      <c r="H72" s="191"/>
      <c r="I72" s="29" t="s">
        <v>180</v>
      </c>
      <c r="J72" s="374">
        <v>32</v>
      </c>
      <c r="K72" s="29">
        <v>15</v>
      </c>
      <c r="L72" s="229"/>
      <c r="M72" s="30" t="s">
        <v>180</v>
      </c>
      <c r="N72" s="154"/>
      <c r="O72" s="218" t="s">
        <v>180</v>
      </c>
      <c r="P72" s="154"/>
      <c r="Q72" s="30" t="s">
        <v>180</v>
      </c>
      <c r="R72" s="229"/>
      <c r="S72" s="30" t="s">
        <v>180</v>
      </c>
      <c r="T72" s="139"/>
    </row>
    <row r="73" spans="1:20" s="155" customFormat="1" ht="13.5" customHeight="1">
      <c r="A73" s="216">
        <v>66</v>
      </c>
      <c r="B73" s="26" t="s">
        <v>1039</v>
      </c>
      <c r="C73" s="285" t="s">
        <v>625</v>
      </c>
      <c r="D73" s="287" t="s">
        <v>207</v>
      </c>
      <c r="E73" s="216">
        <v>15</v>
      </c>
      <c r="F73" s="442"/>
      <c r="G73" s="29" t="s">
        <v>180</v>
      </c>
      <c r="H73" s="191"/>
      <c r="I73" s="29" t="s">
        <v>180</v>
      </c>
      <c r="J73" s="374">
        <v>32</v>
      </c>
      <c r="K73" s="29">
        <v>15</v>
      </c>
      <c r="L73" s="229"/>
      <c r="M73" s="30" t="s">
        <v>180</v>
      </c>
      <c r="N73" s="154"/>
      <c r="O73" s="218" t="s">
        <v>180</v>
      </c>
      <c r="P73" s="154"/>
      <c r="Q73" s="30" t="s">
        <v>180</v>
      </c>
      <c r="R73" s="229"/>
      <c r="S73" s="30" t="s">
        <v>180</v>
      </c>
      <c r="T73" s="139"/>
    </row>
    <row r="74" spans="1:20" s="155" customFormat="1" ht="13.5" customHeight="1">
      <c r="A74" s="216">
        <v>66</v>
      </c>
      <c r="B74" s="26" t="s">
        <v>1039</v>
      </c>
      <c r="C74" s="285" t="s">
        <v>551</v>
      </c>
      <c r="D74" s="287" t="s">
        <v>569</v>
      </c>
      <c r="E74" s="216">
        <v>15</v>
      </c>
      <c r="F74" s="154"/>
      <c r="G74" s="29" t="s">
        <v>180</v>
      </c>
      <c r="H74" s="398"/>
      <c r="I74" s="29" t="s">
        <v>180</v>
      </c>
      <c r="J74" s="374">
        <v>32</v>
      </c>
      <c r="K74" s="29">
        <v>15</v>
      </c>
      <c r="L74" s="229"/>
      <c r="M74" s="30" t="s">
        <v>180</v>
      </c>
      <c r="N74" s="154"/>
      <c r="O74" s="218" t="s">
        <v>180</v>
      </c>
      <c r="P74" s="154"/>
      <c r="Q74" s="30" t="s">
        <v>180</v>
      </c>
      <c r="R74" s="229"/>
      <c r="S74" s="30" t="s">
        <v>180</v>
      </c>
      <c r="T74" s="139"/>
    </row>
    <row r="75" spans="1:20" s="155" customFormat="1" ht="13.5" customHeight="1">
      <c r="A75" s="216">
        <v>70</v>
      </c>
      <c r="B75" s="26" t="s">
        <v>180</v>
      </c>
      <c r="C75" s="285" t="s">
        <v>744</v>
      </c>
      <c r="D75" s="287" t="s">
        <v>206</v>
      </c>
      <c r="E75" s="216">
        <v>14</v>
      </c>
      <c r="F75" s="442">
        <v>64</v>
      </c>
      <c r="G75" s="29">
        <v>2</v>
      </c>
      <c r="H75" s="191">
        <v>4</v>
      </c>
      <c r="I75" s="29">
        <v>12</v>
      </c>
      <c r="J75" s="374"/>
      <c r="K75" s="29" t="s">
        <v>180</v>
      </c>
      <c r="L75" s="229"/>
      <c r="M75" s="30" t="s">
        <v>180</v>
      </c>
      <c r="N75" s="154"/>
      <c r="O75" s="218" t="s">
        <v>180</v>
      </c>
      <c r="P75" s="154"/>
      <c r="Q75" s="30" t="s">
        <v>180</v>
      </c>
      <c r="R75" s="229"/>
      <c r="S75" s="30" t="s">
        <v>180</v>
      </c>
      <c r="T75" s="139"/>
    </row>
    <row r="76" spans="1:20" s="155" customFormat="1" ht="13.5" customHeight="1">
      <c r="A76" s="216">
        <v>70</v>
      </c>
      <c r="B76" s="26" t="s">
        <v>1039</v>
      </c>
      <c r="C76" s="285" t="s">
        <v>740</v>
      </c>
      <c r="D76" s="287" t="s">
        <v>206</v>
      </c>
      <c r="E76" s="216">
        <v>14</v>
      </c>
      <c r="F76" s="442">
        <v>16</v>
      </c>
      <c r="G76" s="29">
        <v>6</v>
      </c>
      <c r="H76" s="191">
        <v>8</v>
      </c>
      <c r="I76" s="29">
        <v>8</v>
      </c>
      <c r="J76" s="374"/>
      <c r="K76" s="29" t="s">
        <v>180</v>
      </c>
      <c r="L76" s="229"/>
      <c r="M76" s="30" t="s">
        <v>180</v>
      </c>
      <c r="N76" s="154"/>
      <c r="O76" s="218" t="s">
        <v>180</v>
      </c>
      <c r="P76" s="154"/>
      <c r="Q76" s="30" t="s">
        <v>180</v>
      </c>
      <c r="R76" s="229"/>
      <c r="S76" s="30" t="s">
        <v>180</v>
      </c>
      <c r="T76" s="139"/>
    </row>
    <row r="77" spans="1:20" s="155" customFormat="1" ht="13.5" customHeight="1">
      <c r="A77" s="216">
        <v>72</v>
      </c>
      <c r="B77" s="26" t="s">
        <v>180</v>
      </c>
      <c r="C77" s="285" t="s">
        <v>332</v>
      </c>
      <c r="D77" s="287" t="s">
        <v>203</v>
      </c>
      <c r="E77" s="216">
        <v>12</v>
      </c>
      <c r="F77" s="442">
        <v>8</v>
      </c>
      <c r="G77" s="29">
        <v>8</v>
      </c>
      <c r="H77" s="191">
        <v>32</v>
      </c>
      <c r="I77" s="29">
        <v>4</v>
      </c>
      <c r="J77" s="374"/>
      <c r="K77" s="29" t="s">
        <v>180</v>
      </c>
      <c r="L77" s="229"/>
      <c r="M77" s="30" t="s">
        <v>180</v>
      </c>
      <c r="N77" s="154"/>
      <c r="O77" s="218" t="s">
        <v>180</v>
      </c>
      <c r="P77" s="154"/>
      <c r="Q77" s="30" t="s">
        <v>180</v>
      </c>
      <c r="R77" s="229"/>
      <c r="S77" s="30" t="s">
        <v>180</v>
      </c>
      <c r="T77" s="139"/>
    </row>
    <row r="78" spans="1:20" s="155" customFormat="1" ht="13.5" customHeight="1">
      <c r="A78" s="216">
        <v>72</v>
      </c>
      <c r="B78" s="26" t="s">
        <v>1039</v>
      </c>
      <c r="C78" s="285" t="s">
        <v>751</v>
      </c>
      <c r="D78" s="287" t="s">
        <v>206</v>
      </c>
      <c r="E78" s="216">
        <v>12</v>
      </c>
      <c r="F78" s="442">
        <v>32</v>
      </c>
      <c r="G78" s="29">
        <v>4</v>
      </c>
      <c r="H78" s="191">
        <v>8</v>
      </c>
      <c r="I78" s="29">
        <v>8</v>
      </c>
      <c r="J78" s="374"/>
      <c r="K78" s="29" t="s">
        <v>180</v>
      </c>
      <c r="L78" s="229"/>
      <c r="M78" s="30" t="s">
        <v>180</v>
      </c>
      <c r="N78" s="154"/>
      <c r="O78" s="218" t="s">
        <v>180</v>
      </c>
      <c r="P78" s="154"/>
      <c r="Q78" s="30" t="s">
        <v>180</v>
      </c>
      <c r="R78" s="229"/>
      <c r="S78" s="30" t="s">
        <v>180</v>
      </c>
      <c r="T78" s="139"/>
    </row>
    <row r="79" spans="1:20" s="155" customFormat="1" ht="13.5" customHeight="1">
      <c r="A79" s="216">
        <v>72</v>
      </c>
      <c r="B79" s="26" t="s">
        <v>1039</v>
      </c>
      <c r="C79" s="285" t="s">
        <v>402</v>
      </c>
      <c r="D79" s="287" t="s">
        <v>297</v>
      </c>
      <c r="E79" s="216">
        <v>12</v>
      </c>
      <c r="F79" s="442">
        <v>8</v>
      </c>
      <c r="G79" s="29">
        <v>8</v>
      </c>
      <c r="H79" s="191">
        <v>32</v>
      </c>
      <c r="I79" s="29">
        <v>4</v>
      </c>
      <c r="J79" s="374"/>
      <c r="K79" s="29" t="s">
        <v>180</v>
      </c>
      <c r="L79" s="229"/>
      <c r="M79" s="30" t="s">
        <v>180</v>
      </c>
      <c r="N79" s="154"/>
      <c r="O79" s="218" t="s">
        <v>180</v>
      </c>
      <c r="P79" s="154"/>
      <c r="Q79" s="30" t="s">
        <v>180</v>
      </c>
      <c r="R79" s="229"/>
      <c r="S79" s="30" t="s">
        <v>180</v>
      </c>
      <c r="T79" s="139"/>
    </row>
    <row r="80" spans="1:20" s="155" customFormat="1" ht="13.5" customHeight="1">
      <c r="A80" s="216">
        <v>75</v>
      </c>
      <c r="B80" s="26" t="s">
        <v>180</v>
      </c>
      <c r="C80" s="285" t="s">
        <v>555</v>
      </c>
      <c r="D80" s="287" t="s">
        <v>206</v>
      </c>
      <c r="E80" s="216">
        <v>10</v>
      </c>
      <c r="F80" s="442">
        <v>16</v>
      </c>
      <c r="G80" s="29">
        <v>6</v>
      </c>
      <c r="H80" s="191">
        <v>32</v>
      </c>
      <c r="I80" s="29">
        <v>4</v>
      </c>
      <c r="J80" s="374"/>
      <c r="K80" s="29" t="s">
        <v>180</v>
      </c>
      <c r="L80" s="229"/>
      <c r="M80" s="30" t="s">
        <v>180</v>
      </c>
      <c r="N80" s="154"/>
      <c r="O80" s="218" t="s">
        <v>180</v>
      </c>
      <c r="P80" s="154"/>
      <c r="Q80" s="30" t="s">
        <v>180</v>
      </c>
      <c r="R80" s="229"/>
      <c r="S80" s="30" t="s">
        <v>180</v>
      </c>
      <c r="T80" s="139"/>
    </row>
    <row r="81" spans="1:20" s="155" customFormat="1" ht="13.5" customHeight="1">
      <c r="A81" s="216">
        <v>76</v>
      </c>
      <c r="B81" s="26" t="s">
        <v>180</v>
      </c>
      <c r="C81" s="285" t="s">
        <v>251</v>
      </c>
      <c r="D81" s="287" t="s">
        <v>7</v>
      </c>
      <c r="E81" s="216">
        <v>8</v>
      </c>
      <c r="F81" s="442">
        <v>16</v>
      </c>
      <c r="G81" s="29">
        <v>6</v>
      </c>
      <c r="H81" s="191">
        <v>64</v>
      </c>
      <c r="I81" s="29">
        <v>2</v>
      </c>
      <c r="J81" s="374"/>
      <c r="K81" s="29" t="s">
        <v>180</v>
      </c>
      <c r="L81" s="229"/>
      <c r="M81" s="30" t="s">
        <v>180</v>
      </c>
      <c r="N81" s="154"/>
      <c r="O81" s="218" t="s">
        <v>180</v>
      </c>
      <c r="P81" s="154"/>
      <c r="Q81" s="30" t="s">
        <v>180</v>
      </c>
      <c r="R81" s="229"/>
      <c r="S81" s="30" t="s">
        <v>180</v>
      </c>
      <c r="T81" s="139"/>
    </row>
    <row r="82" spans="1:20" s="155" customFormat="1" ht="13.5" customHeight="1">
      <c r="A82" s="216">
        <v>76</v>
      </c>
      <c r="B82" s="26" t="s">
        <v>1039</v>
      </c>
      <c r="C82" s="285" t="s">
        <v>254</v>
      </c>
      <c r="D82" s="287" t="s">
        <v>524</v>
      </c>
      <c r="E82" s="216">
        <v>8</v>
      </c>
      <c r="F82" s="442">
        <v>16</v>
      </c>
      <c r="G82" s="29">
        <v>6</v>
      </c>
      <c r="H82" s="191">
        <v>64</v>
      </c>
      <c r="I82" s="29">
        <v>2</v>
      </c>
      <c r="J82" s="374"/>
      <c r="K82" s="29" t="s">
        <v>180</v>
      </c>
      <c r="L82" s="229"/>
      <c r="M82" s="30" t="s">
        <v>180</v>
      </c>
      <c r="N82" s="154"/>
      <c r="O82" s="218" t="s">
        <v>180</v>
      </c>
      <c r="P82" s="154"/>
      <c r="Q82" s="30" t="s">
        <v>180</v>
      </c>
      <c r="R82" s="229"/>
      <c r="S82" s="30" t="s">
        <v>180</v>
      </c>
      <c r="T82" s="139"/>
    </row>
    <row r="83" spans="1:20" s="155" customFormat="1" ht="13.5" customHeight="1">
      <c r="A83" s="216">
        <v>76</v>
      </c>
      <c r="B83" s="26" t="s">
        <v>1039</v>
      </c>
      <c r="C83" s="285" t="s">
        <v>302</v>
      </c>
      <c r="D83" s="287" t="s">
        <v>203</v>
      </c>
      <c r="E83" s="216">
        <v>8</v>
      </c>
      <c r="F83" s="442">
        <v>8</v>
      </c>
      <c r="G83" s="29">
        <v>8</v>
      </c>
      <c r="H83" s="191"/>
      <c r="I83" s="29" t="s">
        <v>180</v>
      </c>
      <c r="J83" s="374"/>
      <c r="K83" s="29" t="s">
        <v>180</v>
      </c>
      <c r="L83" s="269"/>
      <c r="M83" s="30" t="s">
        <v>180</v>
      </c>
      <c r="N83" s="154"/>
      <c r="O83" s="218" t="s">
        <v>180</v>
      </c>
      <c r="P83" s="154"/>
      <c r="Q83" s="30" t="s">
        <v>180</v>
      </c>
      <c r="R83" s="229"/>
      <c r="S83" s="30" t="s">
        <v>180</v>
      </c>
      <c r="T83" s="139"/>
    </row>
    <row r="84" spans="1:20" s="155" customFormat="1" ht="13.5" customHeight="1">
      <c r="A84" s="216">
        <v>76</v>
      </c>
      <c r="B84" s="26" t="s">
        <v>1039</v>
      </c>
      <c r="C84" s="285" t="s">
        <v>738</v>
      </c>
      <c r="D84" s="287" t="s">
        <v>203</v>
      </c>
      <c r="E84" s="216">
        <v>8</v>
      </c>
      <c r="F84" s="442">
        <v>8</v>
      </c>
      <c r="G84" s="29">
        <v>8</v>
      </c>
      <c r="H84" s="191"/>
      <c r="I84" s="29" t="s">
        <v>180</v>
      </c>
      <c r="J84" s="374"/>
      <c r="K84" s="29" t="s">
        <v>180</v>
      </c>
      <c r="L84" s="229"/>
      <c r="M84" s="30" t="s">
        <v>180</v>
      </c>
      <c r="N84" s="154"/>
      <c r="O84" s="218" t="s">
        <v>180</v>
      </c>
      <c r="P84" s="154"/>
      <c r="Q84" s="30" t="s">
        <v>180</v>
      </c>
      <c r="R84" s="229"/>
      <c r="S84" s="30" t="s">
        <v>180</v>
      </c>
      <c r="T84" s="139"/>
    </row>
    <row r="85" spans="1:20" s="155" customFormat="1" ht="13.5" customHeight="1">
      <c r="A85" s="216">
        <v>76</v>
      </c>
      <c r="B85" s="26" t="s">
        <v>1039</v>
      </c>
      <c r="C85" s="285" t="s">
        <v>748</v>
      </c>
      <c r="D85" s="287" t="s">
        <v>203</v>
      </c>
      <c r="E85" s="216">
        <v>8</v>
      </c>
      <c r="F85" s="442">
        <v>8</v>
      </c>
      <c r="G85" s="29">
        <v>8</v>
      </c>
      <c r="H85" s="191"/>
      <c r="I85" s="29" t="s">
        <v>180</v>
      </c>
      <c r="J85" s="374"/>
      <c r="K85" s="29" t="s">
        <v>180</v>
      </c>
      <c r="L85" s="229"/>
      <c r="M85" s="30" t="s">
        <v>180</v>
      </c>
      <c r="N85" s="154"/>
      <c r="O85" s="218" t="s">
        <v>180</v>
      </c>
      <c r="P85" s="154"/>
      <c r="Q85" s="30" t="s">
        <v>180</v>
      </c>
      <c r="R85" s="229"/>
      <c r="S85" s="30" t="s">
        <v>180</v>
      </c>
      <c r="T85" s="139"/>
    </row>
    <row r="86" spans="1:20" s="155" customFormat="1" ht="13.5" customHeight="1">
      <c r="A86" s="216">
        <v>76</v>
      </c>
      <c r="B86" s="26" t="s">
        <v>1039</v>
      </c>
      <c r="C86" s="285" t="s">
        <v>890</v>
      </c>
      <c r="D86" s="287" t="s">
        <v>32</v>
      </c>
      <c r="E86" s="216">
        <v>8</v>
      </c>
      <c r="F86" s="442"/>
      <c r="G86" s="29" t="s">
        <v>180</v>
      </c>
      <c r="H86" s="191">
        <v>8</v>
      </c>
      <c r="I86" s="29">
        <v>8</v>
      </c>
      <c r="J86" s="374"/>
      <c r="K86" s="29" t="s">
        <v>180</v>
      </c>
      <c r="L86" s="229"/>
      <c r="M86" s="30" t="s">
        <v>180</v>
      </c>
      <c r="N86" s="154"/>
      <c r="O86" s="218" t="s">
        <v>180</v>
      </c>
      <c r="P86" s="373"/>
      <c r="Q86" s="30" t="s">
        <v>180</v>
      </c>
      <c r="R86" s="229"/>
      <c r="S86" s="30" t="s">
        <v>180</v>
      </c>
      <c r="T86" s="139"/>
    </row>
    <row r="87" spans="1:20" s="155" customFormat="1" ht="13.5" customHeight="1">
      <c r="A87" s="216">
        <v>76</v>
      </c>
      <c r="B87" s="26" t="s">
        <v>1039</v>
      </c>
      <c r="C87" s="285" t="s">
        <v>341</v>
      </c>
      <c r="D87" s="231" t="s">
        <v>230</v>
      </c>
      <c r="E87" s="216">
        <v>8</v>
      </c>
      <c r="F87" s="442"/>
      <c r="G87" s="29" t="s">
        <v>180</v>
      </c>
      <c r="H87" s="191">
        <v>8</v>
      </c>
      <c r="I87" s="29">
        <v>8</v>
      </c>
      <c r="J87" s="374"/>
      <c r="K87" s="29" t="s">
        <v>180</v>
      </c>
      <c r="L87" s="229"/>
      <c r="M87" s="30" t="s">
        <v>180</v>
      </c>
      <c r="N87" s="154"/>
      <c r="O87" s="218" t="s">
        <v>180</v>
      </c>
      <c r="P87" s="154"/>
      <c r="Q87" s="30" t="s">
        <v>180</v>
      </c>
      <c r="R87" s="229"/>
      <c r="S87" s="30" t="s">
        <v>180</v>
      </c>
      <c r="T87" s="139"/>
    </row>
    <row r="88" spans="1:20" s="155" customFormat="1" ht="13.5" customHeight="1">
      <c r="A88" s="216">
        <v>76</v>
      </c>
      <c r="B88" s="26" t="s">
        <v>1039</v>
      </c>
      <c r="C88" s="285" t="s">
        <v>892</v>
      </c>
      <c r="D88" s="287" t="s">
        <v>226</v>
      </c>
      <c r="E88" s="216">
        <v>8</v>
      </c>
      <c r="F88" s="442"/>
      <c r="G88" s="29" t="s">
        <v>180</v>
      </c>
      <c r="H88" s="191">
        <v>8</v>
      </c>
      <c r="I88" s="29">
        <v>8</v>
      </c>
      <c r="J88" s="374"/>
      <c r="K88" s="29" t="s">
        <v>180</v>
      </c>
      <c r="L88" s="229"/>
      <c r="M88" s="30" t="s">
        <v>180</v>
      </c>
      <c r="N88" s="154"/>
      <c r="O88" s="218" t="s">
        <v>180</v>
      </c>
      <c r="P88" s="373"/>
      <c r="Q88" s="30" t="s">
        <v>180</v>
      </c>
      <c r="R88" s="229"/>
      <c r="S88" s="30" t="s">
        <v>180</v>
      </c>
      <c r="T88" s="139"/>
    </row>
    <row r="89" spans="1:20" s="155" customFormat="1" ht="13.5" customHeight="1">
      <c r="A89" s="216">
        <v>76</v>
      </c>
      <c r="B89" s="26" t="s">
        <v>1039</v>
      </c>
      <c r="C89" s="285" t="s">
        <v>410</v>
      </c>
      <c r="D89" s="287" t="s">
        <v>634</v>
      </c>
      <c r="E89" s="216">
        <v>8</v>
      </c>
      <c r="F89" s="442">
        <v>16</v>
      </c>
      <c r="G89" s="29">
        <v>6</v>
      </c>
      <c r="H89" s="191">
        <v>64</v>
      </c>
      <c r="I89" s="29">
        <v>2</v>
      </c>
      <c r="J89" s="374"/>
      <c r="K89" s="29" t="s">
        <v>180</v>
      </c>
      <c r="L89" s="229"/>
      <c r="M89" s="30" t="s">
        <v>180</v>
      </c>
      <c r="N89" s="154"/>
      <c r="O89" s="218" t="s">
        <v>180</v>
      </c>
      <c r="P89" s="154"/>
      <c r="Q89" s="30" t="s">
        <v>180</v>
      </c>
      <c r="R89" s="229"/>
      <c r="S89" s="30" t="s">
        <v>180</v>
      </c>
      <c r="T89" s="139"/>
    </row>
    <row r="90" spans="1:20" s="155" customFormat="1" ht="13.5" customHeight="1">
      <c r="A90" s="216">
        <v>76</v>
      </c>
      <c r="B90" s="26" t="s">
        <v>1039</v>
      </c>
      <c r="C90" s="285" t="s">
        <v>418</v>
      </c>
      <c r="D90" s="287" t="s">
        <v>370</v>
      </c>
      <c r="E90" s="216">
        <v>8</v>
      </c>
      <c r="F90" s="442">
        <v>8</v>
      </c>
      <c r="G90" s="29">
        <v>8</v>
      </c>
      <c r="H90" s="191"/>
      <c r="I90" s="29" t="s">
        <v>180</v>
      </c>
      <c r="J90" s="374"/>
      <c r="K90" s="29" t="s">
        <v>180</v>
      </c>
      <c r="L90" s="229"/>
      <c r="M90" s="30" t="s">
        <v>180</v>
      </c>
      <c r="N90" s="154"/>
      <c r="O90" s="218" t="s">
        <v>180</v>
      </c>
      <c r="P90" s="154"/>
      <c r="Q90" s="30" t="s">
        <v>180</v>
      </c>
      <c r="R90" s="229"/>
      <c r="S90" s="30" t="s">
        <v>180</v>
      </c>
      <c r="T90" s="139"/>
    </row>
    <row r="91" spans="1:20" s="155" customFormat="1" ht="13.5" customHeight="1">
      <c r="A91" s="216">
        <v>76</v>
      </c>
      <c r="B91" s="26" t="s">
        <v>1039</v>
      </c>
      <c r="C91" s="285" t="s">
        <v>283</v>
      </c>
      <c r="D91" s="287" t="s">
        <v>217</v>
      </c>
      <c r="E91" s="216">
        <v>8</v>
      </c>
      <c r="F91" s="442"/>
      <c r="G91" s="29" t="s">
        <v>180</v>
      </c>
      <c r="H91" s="191">
        <v>8</v>
      </c>
      <c r="I91" s="29">
        <v>8</v>
      </c>
      <c r="J91" s="374"/>
      <c r="K91" s="29" t="s">
        <v>180</v>
      </c>
      <c r="L91" s="229"/>
      <c r="M91" s="30" t="s">
        <v>180</v>
      </c>
      <c r="N91" s="154"/>
      <c r="O91" s="218" t="s">
        <v>180</v>
      </c>
      <c r="P91" s="154"/>
      <c r="Q91" s="30" t="s">
        <v>180</v>
      </c>
      <c r="R91" s="229"/>
      <c r="S91" s="30" t="s">
        <v>180</v>
      </c>
      <c r="T91" s="139"/>
    </row>
    <row r="92" spans="1:20" s="155" customFormat="1" ht="13.5" customHeight="1">
      <c r="A92" s="216">
        <v>76</v>
      </c>
      <c r="B92" s="26" t="s">
        <v>1039</v>
      </c>
      <c r="C92" s="285" t="s">
        <v>411</v>
      </c>
      <c r="D92" s="287" t="s">
        <v>206</v>
      </c>
      <c r="E92" s="216">
        <v>8</v>
      </c>
      <c r="F92" s="442">
        <v>8</v>
      </c>
      <c r="G92" s="29">
        <v>8</v>
      </c>
      <c r="H92" s="191"/>
      <c r="I92" s="29" t="s">
        <v>180</v>
      </c>
      <c r="J92" s="374"/>
      <c r="K92" s="29" t="s">
        <v>180</v>
      </c>
      <c r="L92" s="229"/>
      <c r="M92" s="30" t="s">
        <v>180</v>
      </c>
      <c r="N92" s="154"/>
      <c r="O92" s="218" t="s">
        <v>180</v>
      </c>
      <c r="P92" s="154"/>
      <c r="Q92" s="30" t="s">
        <v>180</v>
      </c>
      <c r="R92" s="229"/>
      <c r="S92" s="30" t="s">
        <v>180</v>
      </c>
      <c r="T92" s="139"/>
    </row>
    <row r="93" spans="1:20" s="155" customFormat="1" ht="13.5" customHeight="1">
      <c r="A93" s="216">
        <v>76</v>
      </c>
      <c r="B93" s="26" t="s">
        <v>1039</v>
      </c>
      <c r="C93" s="285" t="s">
        <v>331</v>
      </c>
      <c r="D93" s="287" t="s">
        <v>369</v>
      </c>
      <c r="E93" s="216">
        <v>8</v>
      </c>
      <c r="F93" s="442">
        <v>16</v>
      </c>
      <c r="G93" s="29">
        <v>6</v>
      </c>
      <c r="H93" s="191">
        <v>64</v>
      </c>
      <c r="I93" s="29">
        <v>2</v>
      </c>
      <c r="J93" s="374"/>
      <c r="K93" s="29" t="s">
        <v>180</v>
      </c>
      <c r="L93" s="229"/>
      <c r="M93" s="30" t="s">
        <v>180</v>
      </c>
      <c r="N93" s="154"/>
      <c r="O93" s="218" t="s">
        <v>180</v>
      </c>
      <c r="P93" s="154"/>
      <c r="Q93" s="30" t="s">
        <v>180</v>
      </c>
      <c r="R93" s="229"/>
      <c r="S93" s="30" t="s">
        <v>180</v>
      </c>
      <c r="T93" s="139"/>
    </row>
    <row r="94" spans="1:20" s="155" customFormat="1" ht="13.5" customHeight="1">
      <c r="A94" s="216">
        <v>76</v>
      </c>
      <c r="B94" s="26" t="s">
        <v>1039</v>
      </c>
      <c r="C94" s="285" t="s">
        <v>868</v>
      </c>
      <c r="D94" s="287" t="s">
        <v>825</v>
      </c>
      <c r="E94" s="216">
        <v>8</v>
      </c>
      <c r="F94" s="442"/>
      <c r="G94" s="29" t="s">
        <v>180</v>
      </c>
      <c r="H94" s="191">
        <v>8</v>
      </c>
      <c r="I94" s="29">
        <v>8</v>
      </c>
      <c r="J94" s="374"/>
      <c r="K94" s="29" t="s">
        <v>180</v>
      </c>
      <c r="L94" s="229"/>
      <c r="M94" s="30" t="s">
        <v>180</v>
      </c>
      <c r="N94" s="154"/>
      <c r="O94" s="218" t="s">
        <v>180</v>
      </c>
      <c r="P94" s="373"/>
      <c r="Q94" s="30" t="s">
        <v>180</v>
      </c>
      <c r="R94" s="229"/>
      <c r="S94" s="30" t="s">
        <v>180</v>
      </c>
      <c r="T94" s="139"/>
    </row>
    <row r="95" spans="1:20" s="155" customFormat="1" ht="13.5" customHeight="1">
      <c r="A95" s="216">
        <v>76</v>
      </c>
      <c r="B95" s="26" t="s">
        <v>1039</v>
      </c>
      <c r="C95" s="285" t="s">
        <v>891</v>
      </c>
      <c r="D95" s="287" t="s">
        <v>825</v>
      </c>
      <c r="E95" s="216">
        <v>8</v>
      </c>
      <c r="F95" s="442"/>
      <c r="G95" s="29" t="s">
        <v>180</v>
      </c>
      <c r="H95" s="191">
        <v>8</v>
      </c>
      <c r="I95" s="29">
        <v>8</v>
      </c>
      <c r="J95" s="374"/>
      <c r="K95" s="29" t="s">
        <v>180</v>
      </c>
      <c r="L95" s="229"/>
      <c r="M95" s="30" t="s">
        <v>180</v>
      </c>
      <c r="N95" s="154"/>
      <c r="O95" s="218" t="s">
        <v>180</v>
      </c>
      <c r="P95" s="373"/>
      <c r="Q95" s="30" t="s">
        <v>180</v>
      </c>
      <c r="R95" s="229"/>
      <c r="S95" s="30" t="s">
        <v>180</v>
      </c>
      <c r="T95" s="139"/>
    </row>
    <row r="96" spans="1:20" s="155" customFormat="1" ht="13.5" customHeight="1">
      <c r="A96" s="216">
        <v>76</v>
      </c>
      <c r="B96" s="26" t="s">
        <v>1039</v>
      </c>
      <c r="C96" s="285" t="s">
        <v>593</v>
      </c>
      <c r="D96" s="287" t="s">
        <v>523</v>
      </c>
      <c r="E96" s="216">
        <v>8</v>
      </c>
      <c r="F96" s="442">
        <v>64</v>
      </c>
      <c r="G96" s="29">
        <v>2</v>
      </c>
      <c r="H96" s="191">
        <v>16</v>
      </c>
      <c r="I96" s="29">
        <v>6</v>
      </c>
      <c r="J96" s="374"/>
      <c r="K96" s="29" t="s">
        <v>180</v>
      </c>
      <c r="L96" s="229"/>
      <c r="M96" s="30" t="s">
        <v>180</v>
      </c>
      <c r="N96" s="154"/>
      <c r="O96" s="218" t="s">
        <v>180</v>
      </c>
      <c r="P96" s="373"/>
      <c r="Q96" s="30" t="s">
        <v>180</v>
      </c>
      <c r="R96" s="229"/>
      <c r="S96" s="30" t="s">
        <v>180</v>
      </c>
      <c r="T96" s="139"/>
    </row>
    <row r="97" spans="1:20" s="155" customFormat="1" ht="13.5" customHeight="1">
      <c r="A97" s="216">
        <v>76</v>
      </c>
      <c r="B97" s="26" t="s">
        <v>1039</v>
      </c>
      <c r="C97" s="285" t="s">
        <v>595</v>
      </c>
      <c r="D97" s="287" t="s">
        <v>523</v>
      </c>
      <c r="E97" s="216">
        <v>8</v>
      </c>
      <c r="F97" s="442">
        <v>64</v>
      </c>
      <c r="G97" s="29">
        <v>2</v>
      </c>
      <c r="H97" s="191">
        <v>16</v>
      </c>
      <c r="I97" s="29">
        <v>6</v>
      </c>
      <c r="J97" s="374"/>
      <c r="K97" s="29" t="s">
        <v>180</v>
      </c>
      <c r="L97" s="229"/>
      <c r="M97" s="30" t="s">
        <v>180</v>
      </c>
      <c r="N97" s="154"/>
      <c r="O97" s="218" t="s">
        <v>180</v>
      </c>
      <c r="P97" s="373"/>
      <c r="Q97" s="30" t="s">
        <v>180</v>
      </c>
      <c r="R97" s="229"/>
      <c r="S97" s="30" t="s">
        <v>180</v>
      </c>
      <c r="T97" s="139"/>
    </row>
    <row r="98" spans="1:20" s="155" customFormat="1" ht="13.5" customHeight="1">
      <c r="A98" s="216">
        <v>93</v>
      </c>
      <c r="B98" s="26" t="s">
        <v>180</v>
      </c>
      <c r="C98" s="285" t="s">
        <v>347</v>
      </c>
      <c r="D98" s="287" t="s">
        <v>6</v>
      </c>
      <c r="E98" s="216">
        <v>6</v>
      </c>
      <c r="F98" s="442">
        <v>16</v>
      </c>
      <c r="G98" s="29">
        <v>6</v>
      </c>
      <c r="H98" s="191"/>
      <c r="I98" s="29" t="s">
        <v>180</v>
      </c>
      <c r="J98" s="374"/>
      <c r="K98" s="29" t="s">
        <v>180</v>
      </c>
      <c r="L98" s="229"/>
      <c r="M98" s="30" t="s">
        <v>180</v>
      </c>
      <c r="N98" s="154"/>
      <c r="O98" s="218" t="s">
        <v>180</v>
      </c>
      <c r="P98" s="154"/>
      <c r="Q98" s="30" t="s">
        <v>180</v>
      </c>
      <c r="R98" s="229"/>
      <c r="S98" s="30" t="s">
        <v>180</v>
      </c>
      <c r="T98" s="139"/>
    </row>
    <row r="99" spans="1:20" s="155" customFormat="1" ht="13.5" customHeight="1">
      <c r="A99" s="216">
        <v>93</v>
      </c>
      <c r="B99" s="26" t="s">
        <v>1039</v>
      </c>
      <c r="C99" s="285" t="s">
        <v>750</v>
      </c>
      <c r="D99" s="287" t="s">
        <v>6</v>
      </c>
      <c r="E99" s="216">
        <v>6</v>
      </c>
      <c r="F99" s="442">
        <v>16</v>
      </c>
      <c r="G99" s="29">
        <v>6</v>
      </c>
      <c r="H99" s="191"/>
      <c r="I99" s="29" t="s">
        <v>180</v>
      </c>
      <c r="J99" s="374"/>
      <c r="K99" s="29" t="s">
        <v>180</v>
      </c>
      <c r="L99" s="229"/>
      <c r="M99" s="30" t="s">
        <v>180</v>
      </c>
      <c r="N99" s="154"/>
      <c r="O99" s="218" t="s">
        <v>180</v>
      </c>
      <c r="P99" s="154"/>
      <c r="Q99" s="30" t="s">
        <v>180</v>
      </c>
      <c r="R99" s="229"/>
      <c r="S99" s="30" t="s">
        <v>180</v>
      </c>
      <c r="T99" s="139"/>
    </row>
    <row r="100" spans="1:20" s="155" customFormat="1" ht="13.5" customHeight="1">
      <c r="A100" s="216">
        <v>93</v>
      </c>
      <c r="B100" s="26" t="s">
        <v>1039</v>
      </c>
      <c r="C100" s="285" t="s">
        <v>870</v>
      </c>
      <c r="D100" s="287" t="s">
        <v>7</v>
      </c>
      <c r="E100" s="216">
        <v>6</v>
      </c>
      <c r="F100" s="442"/>
      <c r="G100" s="29" t="s">
        <v>180</v>
      </c>
      <c r="H100" s="191">
        <v>16</v>
      </c>
      <c r="I100" s="29">
        <v>6</v>
      </c>
      <c r="J100" s="374"/>
      <c r="K100" s="29" t="s">
        <v>180</v>
      </c>
      <c r="L100" s="229"/>
      <c r="M100" s="30" t="s">
        <v>180</v>
      </c>
      <c r="N100" s="154"/>
      <c r="O100" s="218" t="s">
        <v>180</v>
      </c>
      <c r="P100" s="373"/>
      <c r="Q100" s="30" t="s">
        <v>180</v>
      </c>
      <c r="R100" s="229"/>
      <c r="S100" s="30" t="s">
        <v>180</v>
      </c>
      <c r="T100" s="139"/>
    </row>
    <row r="101" spans="1:20" s="155" customFormat="1" ht="13.5" customHeight="1">
      <c r="A101" s="216">
        <v>93</v>
      </c>
      <c r="B101" s="26" t="s">
        <v>1039</v>
      </c>
      <c r="C101" s="285" t="s">
        <v>345</v>
      </c>
      <c r="D101" s="287" t="s">
        <v>6</v>
      </c>
      <c r="E101" s="216">
        <v>6</v>
      </c>
      <c r="F101" s="442">
        <v>16</v>
      </c>
      <c r="G101" s="29">
        <v>6</v>
      </c>
      <c r="H101" s="191"/>
      <c r="I101" s="29" t="s">
        <v>180</v>
      </c>
      <c r="J101" s="374"/>
      <c r="K101" s="29" t="s">
        <v>180</v>
      </c>
      <c r="L101" s="229"/>
      <c r="M101" s="30" t="s">
        <v>180</v>
      </c>
      <c r="N101" s="154"/>
      <c r="O101" s="218" t="s">
        <v>180</v>
      </c>
      <c r="P101" s="154"/>
      <c r="Q101" s="30" t="s">
        <v>180</v>
      </c>
      <c r="R101" s="229"/>
      <c r="S101" s="30" t="s">
        <v>180</v>
      </c>
      <c r="T101" s="139"/>
    </row>
    <row r="102" spans="1:20" s="155" customFormat="1" ht="13.5" customHeight="1">
      <c r="A102" s="216">
        <v>93</v>
      </c>
      <c r="B102" s="26" t="s">
        <v>1039</v>
      </c>
      <c r="C102" s="285" t="s">
        <v>741</v>
      </c>
      <c r="D102" s="287" t="s">
        <v>6</v>
      </c>
      <c r="E102" s="216">
        <v>6</v>
      </c>
      <c r="F102" s="442">
        <v>16</v>
      </c>
      <c r="G102" s="29">
        <v>6</v>
      </c>
      <c r="H102" s="191"/>
      <c r="I102" s="29" t="s">
        <v>180</v>
      </c>
      <c r="J102" s="374"/>
      <c r="K102" s="29" t="s">
        <v>180</v>
      </c>
      <c r="L102" s="229"/>
      <c r="M102" s="30" t="s">
        <v>180</v>
      </c>
      <c r="N102" s="154"/>
      <c r="O102" s="218" t="s">
        <v>180</v>
      </c>
      <c r="P102" s="154"/>
      <c r="Q102" s="30" t="s">
        <v>180</v>
      </c>
      <c r="R102" s="229"/>
      <c r="S102" s="30" t="s">
        <v>180</v>
      </c>
      <c r="T102" s="139"/>
    </row>
    <row r="103" spans="1:20" s="155" customFormat="1" ht="13.5" customHeight="1">
      <c r="A103" s="216">
        <v>93</v>
      </c>
      <c r="B103" s="26" t="s">
        <v>1039</v>
      </c>
      <c r="C103" s="285" t="s">
        <v>869</v>
      </c>
      <c r="D103" s="287" t="s">
        <v>203</v>
      </c>
      <c r="E103" s="216">
        <v>6</v>
      </c>
      <c r="F103" s="442"/>
      <c r="G103" s="29" t="s">
        <v>180</v>
      </c>
      <c r="H103" s="191">
        <v>16</v>
      </c>
      <c r="I103" s="29">
        <v>6</v>
      </c>
      <c r="J103" s="374"/>
      <c r="K103" s="29" t="s">
        <v>180</v>
      </c>
      <c r="L103" s="229"/>
      <c r="M103" s="30" t="s">
        <v>180</v>
      </c>
      <c r="N103" s="154"/>
      <c r="O103" s="218" t="s">
        <v>180</v>
      </c>
      <c r="P103" s="373"/>
      <c r="Q103" s="30" t="s">
        <v>180</v>
      </c>
      <c r="R103" s="229"/>
      <c r="S103" s="30" t="s">
        <v>180</v>
      </c>
      <c r="T103" s="139"/>
    </row>
    <row r="104" spans="1:20" s="155" customFormat="1" ht="13.5" customHeight="1">
      <c r="A104" s="216">
        <v>93</v>
      </c>
      <c r="B104" s="26" t="s">
        <v>1039</v>
      </c>
      <c r="C104" s="285" t="s">
        <v>894</v>
      </c>
      <c r="D104" s="287" t="s">
        <v>203</v>
      </c>
      <c r="E104" s="216">
        <v>6</v>
      </c>
      <c r="F104" s="442"/>
      <c r="G104" s="29" t="s">
        <v>180</v>
      </c>
      <c r="H104" s="191">
        <v>16</v>
      </c>
      <c r="I104" s="29">
        <v>6</v>
      </c>
      <c r="J104" s="374"/>
      <c r="K104" s="29" t="s">
        <v>180</v>
      </c>
      <c r="L104" s="229"/>
      <c r="M104" s="30" t="s">
        <v>180</v>
      </c>
      <c r="N104" s="154"/>
      <c r="O104" s="218" t="s">
        <v>180</v>
      </c>
      <c r="P104" s="373"/>
      <c r="Q104" s="30" t="s">
        <v>180</v>
      </c>
      <c r="R104" s="229"/>
      <c r="S104" s="30" t="s">
        <v>180</v>
      </c>
      <c r="T104" s="139"/>
    </row>
    <row r="105" spans="1:20" s="155" customFormat="1" ht="13.5" customHeight="1">
      <c r="A105" s="216">
        <v>93</v>
      </c>
      <c r="B105" s="26" t="s">
        <v>1039</v>
      </c>
      <c r="C105" s="285" t="s">
        <v>746</v>
      </c>
      <c r="D105" s="287" t="s">
        <v>203</v>
      </c>
      <c r="E105" s="216">
        <v>6</v>
      </c>
      <c r="F105" s="442">
        <v>64</v>
      </c>
      <c r="G105" s="29">
        <v>2</v>
      </c>
      <c r="H105" s="191">
        <v>32</v>
      </c>
      <c r="I105" s="29">
        <v>4</v>
      </c>
      <c r="J105" s="374"/>
      <c r="K105" s="29" t="s">
        <v>180</v>
      </c>
      <c r="L105" s="229"/>
      <c r="M105" s="30" t="s">
        <v>180</v>
      </c>
      <c r="N105" s="154"/>
      <c r="O105" s="218" t="s">
        <v>180</v>
      </c>
      <c r="P105" s="154"/>
      <c r="Q105" s="30" t="s">
        <v>180</v>
      </c>
      <c r="R105" s="229"/>
      <c r="S105" s="30" t="s">
        <v>180</v>
      </c>
      <c r="T105" s="139"/>
    </row>
    <row r="106" spans="1:20" s="155" customFormat="1" ht="13.5" customHeight="1">
      <c r="A106" s="216">
        <v>93</v>
      </c>
      <c r="B106" s="26" t="s">
        <v>1039</v>
      </c>
      <c r="C106" s="285" t="s">
        <v>895</v>
      </c>
      <c r="D106" s="287" t="s">
        <v>201</v>
      </c>
      <c r="E106" s="216">
        <v>6</v>
      </c>
      <c r="F106" s="442"/>
      <c r="G106" s="29" t="s">
        <v>180</v>
      </c>
      <c r="H106" s="191">
        <v>16</v>
      </c>
      <c r="I106" s="29">
        <v>6</v>
      </c>
      <c r="J106" s="374"/>
      <c r="K106" s="29" t="s">
        <v>180</v>
      </c>
      <c r="L106" s="229"/>
      <c r="M106" s="30" t="s">
        <v>180</v>
      </c>
      <c r="N106" s="154"/>
      <c r="O106" s="218" t="s">
        <v>180</v>
      </c>
      <c r="P106" s="373"/>
      <c r="Q106" s="30" t="s">
        <v>180</v>
      </c>
      <c r="R106" s="229"/>
      <c r="S106" s="30" t="s">
        <v>180</v>
      </c>
      <c r="T106" s="139"/>
    </row>
    <row r="107" spans="1:20" s="155" customFormat="1" ht="13.5" customHeight="1">
      <c r="A107" s="216">
        <v>93</v>
      </c>
      <c r="B107" s="26" t="s">
        <v>1039</v>
      </c>
      <c r="C107" s="285" t="s">
        <v>463</v>
      </c>
      <c r="D107" s="287" t="s">
        <v>247</v>
      </c>
      <c r="E107" s="216">
        <v>6</v>
      </c>
      <c r="F107" s="442">
        <v>16</v>
      </c>
      <c r="G107" s="29">
        <v>6</v>
      </c>
      <c r="H107" s="191"/>
      <c r="I107" s="29" t="s">
        <v>180</v>
      </c>
      <c r="J107" s="374"/>
      <c r="K107" s="29" t="s">
        <v>180</v>
      </c>
      <c r="L107" s="229"/>
      <c r="M107" s="30" t="s">
        <v>180</v>
      </c>
      <c r="N107" s="154"/>
      <c r="O107" s="218" t="s">
        <v>180</v>
      </c>
      <c r="P107" s="154"/>
      <c r="Q107" s="30" t="s">
        <v>180</v>
      </c>
      <c r="R107" s="229"/>
      <c r="S107" s="30" t="s">
        <v>180</v>
      </c>
      <c r="T107" s="139"/>
    </row>
    <row r="108" spans="1:20" s="155" customFormat="1" ht="13.5" customHeight="1">
      <c r="A108" s="216">
        <v>93</v>
      </c>
      <c r="B108" s="26" t="s">
        <v>1039</v>
      </c>
      <c r="C108" s="285" t="s">
        <v>749</v>
      </c>
      <c r="D108" s="287" t="s">
        <v>206</v>
      </c>
      <c r="E108" s="216">
        <v>6</v>
      </c>
      <c r="F108" s="442">
        <v>16</v>
      </c>
      <c r="G108" s="29">
        <v>6</v>
      </c>
      <c r="H108" s="191"/>
      <c r="I108" s="29" t="s">
        <v>180</v>
      </c>
      <c r="J108" s="374"/>
      <c r="K108" s="29" t="s">
        <v>180</v>
      </c>
      <c r="L108" s="229"/>
      <c r="M108" s="30" t="s">
        <v>180</v>
      </c>
      <c r="N108" s="154"/>
      <c r="O108" s="218" t="s">
        <v>180</v>
      </c>
      <c r="P108" s="154"/>
      <c r="Q108" s="30" t="s">
        <v>180</v>
      </c>
      <c r="R108" s="229"/>
      <c r="S108" s="30" t="s">
        <v>180</v>
      </c>
      <c r="T108" s="139"/>
    </row>
    <row r="109" spans="1:20" s="155" customFormat="1" ht="13.5" customHeight="1">
      <c r="A109" s="216">
        <v>93</v>
      </c>
      <c r="B109" s="26" t="s">
        <v>1039</v>
      </c>
      <c r="C109" s="285" t="s">
        <v>560</v>
      </c>
      <c r="D109" s="287" t="s">
        <v>206</v>
      </c>
      <c r="E109" s="216">
        <v>6</v>
      </c>
      <c r="F109" s="442">
        <v>16</v>
      </c>
      <c r="G109" s="29">
        <v>6</v>
      </c>
      <c r="H109" s="398"/>
      <c r="I109" s="29" t="s">
        <v>180</v>
      </c>
      <c r="J109" s="374"/>
      <c r="K109" s="29" t="s">
        <v>180</v>
      </c>
      <c r="L109" s="229"/>
      <c r="M109" s="30" t="s">
        <v>180</v>
      </c>
      <c r="N109" s="154"/>
      <c r="O109" s="218" t="s">
        <v>180</v>
      </c>
      <c r="P109" s="154"/>
      <c r="Q109" s="30" t="s">
        <v>180</v>
      </c>
      <c r="R109" s="229"/>
      <c r="S109" s="30" t="s">
        <v>180</v>
      </c>
      <c r="T109" s="139"/>
    </row>
    <row r="110" spans="1:20" s="155" customFormat="1" ht="13.5" customHeight="1">
      <c r="A110" s="216">
        <v>93</v>
      </c>
      <c r="B110" s="26" t="s">
        <v>1039</v>
      </c>
      <c r="C110" s="285" t="s">
        <v>893</v>
      </c>
      <c r="D110" s="287" t="s">
        <v>208</v>
      </c>
      <c r="E110" s="216">
        <v>6</v>
      </c>
      <c r="F110" s="442"/>
      <c r="G110" s="29" t="s">
        <v>180</v>
      </c>
      <c r="H110" s="191">
        <v>16</v>
      </c>
      <c r="I110" s="29">
        <v>6</v>
      </c>
      <c r="J110" s="374"/>
      <c r="K110" s="29" t="s">
        <v>180</v>
      </c>
      <c r="L110" s="229"/>
      <c r="M110" s="30" t="s">
        <v>180</v>
      </c>
      <c r="N110" s="154"/>
      <c r="O110" s="218" t="s">
        <v>180</v>
      </c>
      <c r="P110" s="373"/>
      <c r="Q110" s="30" t="s">
        <v>180</v>
      </c>
      <c r="R110" s="229"/>
      <c r="S110" s="30" t="s">
        <v>180</v>
      </c>
      <c r="T110" s="139"/>
    </row>
    <row r="111" spans="1:20" s="155" customFormat="1" ht="13.5" customHeight="1">
      <c r="A111" s="216">
        <v>93</v>
      </c>
      <c r="B111" s="26" t="s">
        <v>1039</v>
      </c>
      <c r="C111" s="285" t="s">
        <v>403</v>
      </c>
      <c r="D111" s="287" t="s">
        <v>368</v>
      </c>
      <c r="E111" s="216">
        <v>6</v>
      </c>
      <c r="F111" s="442">
        <v>64</v>
      </c>
      <c r="G111" s="29">
        <v>2</v>
      </c>
      <c r="H111" s="191">
        <v>32</v>
      </c>
      <c r="I111" s="29">
        <v>4</v>
      </c>
      <c r="J111" s="374"/>
      <c r="K111" s="29" t="s">
        <v>180</v>
      </c>
      <c r="L111" s="229"/>
      <c r="M111" s="30" t="s">
        <v>180</v>
      </c>
      <c r="N111" s="154"/>
      <c r="O111" s="218" t="s">
        <v>180</v>
      </c>
      <c r="P111" s="154"/>
      <c r="Q111" s="30" t="s">
        <v>180</v>
      </c>
      <c r="R111" s="229"/>
      <c r="S111" s="30" t="s">
        <v>180</v>
      </c>
      <c r="T111" s="139"/>
    </row>
    <row r="112" spans="1:20" s="155" customFormat="1" ht="13.5" customHeight="1">
      <c r="A112" s="216">
        <v>93</v>
      </c>
      <c r="B112" s="26" t="s">
        <v>1039</v>
      </c>
      <c r="C112" s="285" t="s">
        <v>420</v>
      </c>
      <c r="D112" s="287" t="s">
        <v>368</v>
      </c>
      <c r="E112" s="216">
        <v>6</v>
      </c>
      <c r="F112" s="442">
        <v>64</v>
      </c>
      <c r="G112" s="29">
        <v>2</v>
      </c>
      <c r="H112" s="191">
        <v>32</v>
      </c>
      <c r="I112" s="29">
        <v>4</v>
      </c>
      <c r="J112" s="374"/>
      <c r="K112" s="29" t="s">
        <v>180</v>
      </c>
      <c r="L112" s="229"/>
      <c r="M112" s="30" t="s">
        <v>180</v>
      </c>
      <c r="N112" s="154"/>
      <c r="O112" s="218" t="s">
        <v>180</v>
      </c>
      <c r="P112" s="154"/>
      <c r="Q112" s="30" t="s">
        <v>180</v>
      </c>
      <c r="R112" s="229"/>
      <c r="S112" s="30" t="s">
        <v>180</v>
      </c>
      <c r="T112" s="139"/>
    </row>
    <row r="113" spans="1:20" s="155" customFormat="1" ht="13.5" customHeight="1">
      <c r="A113" s="216">
        <v>93</v>
      </c>
      <c r="B113" s="26" t="s">
        <v>1039</v>
      </c>
      <c r="C113" s="285" t="s">
        <v>460</v>
      </c>
      <c r="D113" s="287" t="s">
        <v>284</v>
      </c>
      <c r="E113" s="216">
        <v>6</v>
      </c>
      <c r="F113" s="442"/>
      <c r="G113" s="29" t="s">
        <v>180</v>
      </c>
      <c r="H113" s="191">
        <v>16</v>
      </c>
      <c r="I113" s="29">
        <v>6</v>
      </c>
      <c r="J113" s="374"/>
      <c r="K113" s="29" t="s">
        <v>180</v>
      </c>
      <c r="L113" s="229"/>
      <c r="M113" s="30" t="s">
        <v>180</v>
      </c>
      <c r="N113" s="154"/>
      <c r="O113" s="218" t="s">
        <v>180</v>
      </c>
      <c r="P113" s="154"/>
      <c r="Q113" s="30" t="s">
        <v>180</v>
      </c>
      <c r="R113" s="229"/>
      <c r="S113" s="30" t="s">
        <v>180</v>
      </c>
      <c r="T113" s="139"/>
    </row>
    <row r="114" spans="1:20" s="155" customFormat="1" ht="13.5" customHeight="1">
      <c r="A114" s="216">
        <v>93</v>
      </c>
      <c r="B114" s="26" t="s">
        <v>1039</v>
      </c>
      <c r="C114" s="285" t="s">
        <v>739</v>
      </c>
      <c r="D114" s="287" t="s">
        <v>306</v>
      </c>
      <c r="E114" s="216">
        <v>6</v>
      </c>
      <c r="F114" s="442">
        <v>16</v>
      </c>
      <c r="G114" s="29">
        <v>6</v>
      </c>
      <c r="H114" s="191"/>
      <c r="I114" s="29" t="s">
        <v>180</v>
      </c>
      <c r="J114" s="374"/>
      <c r="K114" s="29" t="s">
        <v>180</v>
      </c>
      <c r="L114" s="229"/>
      <c r="M114" s="30" t="s">
        <v>180</v>
      </c>
      <c r="N114" s="154"/>
      <c r="O114" s="218" t="s">
        <v>180</v>
      </c>
      <c r="P114" s="154"/>
      <c r="Q114" s="30" t="s">
        <v>180</v>
      </c>
      <c r="R114" s="229"/>
      <c r="S114" s="30" t="s">
        <v>180</v>
      </c>
      <c r="T114" s="139"/>
    </row>
    <row r="115" spans="1:20" s="155" customFormat="1" ht="13.5" customHeight="1">
      <c r="A115" s="216">
        <v>110</v>
      </c>
      <c r="B115" s="26" t="s">
        <v>180</v>
      </c>
      <c r="C115" s="285" t="s">
        <v>871</v>
      </c>
      <c r="D115" s="287" t="s">
        <v>823</v>
      </c>
      <c r="E115" s="216">
        <v>4</v>
      </c>
      <c r="F115" s="442"/>
      <c r="G115" s="29" t="s">
        <v>180</v>
      </c>
      <c r="H115" s="191">
        <v>32</v>
      </c>
      <c r="I115" s="29">
        <v>4</v>
      </c>
      <c r="J115" s="374"/>
      <c r="K115" s="29" t="s">
        <v>180</v>
      </c>
      <c r="L115" s="229"/>
      <c r="M115" s="30" t="s">
        <v>180</v>
      </c>
      <c r="N115" s="154"/>
      <c r="O115" s="218" t="s">
        <v>180</v>
      </c>
      <c r="P115" s="373"/>
      <c r="Q115" s="30" t="s">
        <v>180</v>
      </c>
      <c r="R115" s="229"/>
      <c r="S115" s="30" t="s">
        <v>180</v>
      </c>
      <c r="T115" s="139"/>
    </row>
    <row r="116" spans="1:20" s="155" customFormat="1" ht="13.5" customHeight="1">
      <c r="A116" s="216">
        <v>110</v>
      </c>
      <c r="B116" s="26" t="s">
        <v>1039</v>
      </c>
      <c r="C116" s="285" t="s">
        <v>896</v>
      </c>
      <c r="D116" s="287" t="s">
        <v>823</v>
      </c>
      <c r="E116" s="216">
        <v>4</v>
      </c>
      <c r="F116" s="442"/>
      <c r="G116" s="29" t="s">
        <v>180</v>
      </c>
      <c r="H116" s="191">
        <v>32</v>
      </c>
      <c r="I116" s="29">
        <v>4</v>
      </c>
      <c r="J116" s="374"/>
      <c r="K116" s="29" t="s">
        <v>180</v>
      </c>
      <c r="L116" s="229"/>
      <c r="M116" s="30" t="s">
        <v>180</v>
      </c>
      <c r="N116" s="154"/>
      <c r="O116" s="218" t="s">
        <v>180</v>
      </c>
      <c r="P116" s="373"/>
      <c r="Q116" s="30" t="s">
        <v>180</v>
      </c>
      <c r="R116" s="229"/>
      <c r="S116" s="30" t="s">
        <v>180</v>
      </c>
      <c r="T116" s="139"/>
    </row>
    <row r="117" spans="1:20" s="155" customFormat="1" ht="13.5" customHeight="1">
      <c r="A117" s="216">
        <v>110</v>
      </c>
      <c r="B117" s="26" t="s">
        <v>1039</v>
      </c>
      <c r="C117" s="285" t="s">
        <v>408</v>
      </c>
      <c r="D117" s="287" t="s">
        <v>247</v>
      </c>
      <c r="E117" s="216">
        <v>4</v>
      </c>
      <c r="F117" s="442"/>
      <c r="G117" s="29" t="s">
        <v>180</v>
      </c>
      <c r="H117" s="191">
        <v>32</v>
      </c>
      <c r="I117" s="29">
        <v>4</v>
      </c>
      <c r="J117" s="374"/>
      <c r="K117" s="29" t="s">
        <v>180</v>
      </c>
      <c r="L117" s="229"/>
      <c r="M117" s="30" t="s">
        <v>180</v>
      </c>
      <c r="N117" s="154"/>
      <c r="O117" s="218" t="s">
        <v>180</v>
      </c>
      <c r="P117" s="154"/>
      <c r="Q117" s="30" t="s">
        <v>180</v>
      </c>
      <c r="R117" s="229"/>
      <c r="S117" s="30" t="s">
        <v>180</v>
      </c>
      <c r="T117" s="139"/>
    </row>
    <row r="118" spans="1:20" s="155" customFormat="1" ht="13.5" customHeight="1">
      <c r="A118" s="216">
        <v>110</v>
      </c>
      <c r="B118" s="26" t="s">
        <v>1039</v>
      </c>
      <c r="C118" s="285" t="s">
        <v>361</v>
      </c>
      <c r="D118" s="287" t="s">
        <v>247</v>
      </c>
      <c r="E118" s="216">
        <v>4</v>
      </c>
      <c r="F118" s="442"/>
      <c r="G118" s="29" t="s">
        <v>180</v>
      </c>
      <c r="H118" s="191">
        <v>32</v>
      </c>
      <c r="I118" s="29">
        <v>4</v>
      </c>
      <c r="J118" s="374"/>
      <c r="K118" s="29" t="s">
        <v>180</v>
      </c>
      <c r="L118" s="229"/>
      <c r="M118" s="30" t="s">
        <v>180</v>
      </c>
      <c r="N118" s="154"/>
      <c r="O118" s="218" t="s">
        <v>180</v>
      </c>
      <c r="P118" s="154"/>
      <c r="Q118" s="30" t="s">
        <v>180</v>
      </c>
      <c r="R118" s="229"/>
      <c r="S118" s="30" t="s">
        <v>180</v>
      </c>
      <c r="T118" s="139"/>
    </row>
    <row r="119" spans="1:20" s="155" customFormat="1" ht="13.5" customHeight="1">
      <c r="A119" s="216">
        <v>110</v>
      </c>
      <c r="B119" s="26" t="s">
        <v>1039</v>
      </c>
      <c r="C119" s="285" t="s">
        <v>742</v>
      </c>
      <c r="D119" s="287" t="s">
        <v>206</v>
      </c>
      <c r="E119" s="216">
        <v>4</v>
      </c>
      <c r="F119" s="442">
        <v>32</v>
      </c>
      <c r="G119" s="29">
        <v>4</v>
      </c>
      <c r="H119" s="191"/>
      <c r="I119" s="29" t="s">
        <v>180</v>
      </c>
      <c r="J119" s="374"/>
      <c r="K119" s="29" t="s">
        <v>180</v>
      </c>
      <c r="L119" s="229"/>
      <c r="M119" s="30" t="s">
        <v>180</v>
      </c>
      <c r="N119" s="154"/>
      <c r="O119" s="218" t="s">
        <v>180</v>
      </c>
      <c r="P119" s="154"/>
      <c r="Q119" s="30" t="s">
        <v>180</v>
      </c>
      <c r="R119" s="229"/>
      <c r="S119" s="30" t="s">
        <v>180</v>
      </c>
      <c r="T119" s="139"/>
    </row>
    <row r="120" spans="1:20" s="155" customFormat="1" ht="13.5" customHeight="1">
      <c r="A120" s="216">
        <v>110</v>
      </c>
      <c r="B120" s="26" t="s">
        <v>1039</v>
      </c>
      <c r="C120" s="285" t="s">
        <v>872</v>
      </c>
      <c r="D120" s="287" t="s">
        <v>206</v>
      </c>
      <c r="E120" s="216">
        <v>4</v>
      </c>
      <c r="F120" s="442"/>
      <c r="G120" s="29" t="s">
        <v>180</v>
      </c>
      <c r="H120" s="191">
        <v>32</v>
      </c>
      <c r="I120" s="29">
        <v>4</v>
      </c>
      <c r="J120" s="374"/>
      <c r="K120" s="29" t="s">
        <v>180</v>
      </c>
      <c r="L120" s="229"/>
      <c r="M120" s="30" t="s">
        <v>180</v>
      </c>
      <c r="N120" s="154"/>
      <c r="O120" s="218" t="s">
        <v>180</v>
      </c>
      <c r="P120" s="373"/>
      <c r="Q120" s="30" t="s">
        <v>180</v>
      </c>
      <c r="R120" s="229"/>
      <c r="S120" s="30" t="s">
        <v>180</v>
      </c>
      <c r="T120" s="139"/>
    </row>
    <row r="121" spans="1:20" s="155" customFormat="1" ht="13.5" customHeight="1">
      <c r="A121" s="216">
        <v>110</v>
      </c>
      <c r="B121" s="26" t="s">
        <v>1039</v>
      </c>
      <c r="C121" s="285" t="s">
        <v>898</v>
      </c>
      <c r="D121" s="287" t="s">
        <v>768</v>
      </c>
      <c r="E121" s="216">
        <v>4</v>
      </c>
      <c r="F121" s="442"/>
      <c r="G121" s="29" t="s">
        <v>180</v>
      </c>
      <c r="H121" s="191">
        <v>32</v>
      </c>
      <c r="I121" s="29">
        <v>4</v>
      </c>
      <c r="J121" s="374"/>
      <c r="K121" s="29" t="s">
        <v>180</v>
      </c>
      <c r="L121" s="229"/>
      <c r="M121" s="30" t="s">
        <v>180</v>
      </c>
      <c r="N121" s="154"/>
      <c r="O121" s="218" t="s">
        <v>180</v>
      </c>
      <c r="P121" s="373"/>
      <c r="Q121" s="30" t="s">
        <v>180</v>
      </c>
      <c r="R121" s="229"/>
      <c r="S121" s="30" t="s">
        <v>180</v>
      </c>
      <c r="T121" s="139"/>
    </row>
    <row r="122" spans="1:20" s="155" customFormat="1" ht="13.5" customHeight="1">
      <c r="A122" s="216">
        <v>110</v>
      </c>
      <c r="B122" s="26" t="s">
        <v>1039</v>
      </c>
      <c r="C122" s="285" t="s">
        <v>405</v>
      </c>
      <c r="D122" s="287" t="s">
        <v>208</v>
      </c>
      <c r="E122" s="216">
        <v>4</v>
      </c>
      <c r="F122" s="442">
        <v>64</v>
      </c>
      <c r="G122" s="29">
        <v>2</v>
      </c>
      <c r="H122" s="191">
        <v>64</v>
      </c>
      <c r="I122" s="29">
        <v>2</v>
      </c>
      <c r="J122" s="374"/>
      <c r="K122" s="29" t="s">
        <v>180</v>
      </c>
      <c r="L122" s="229"/>
      <c r="M122" s="30" t="s">
        <v>180</v>
      </c>
      <c r="N122" s="154"/>
      <c r="O122" s="218" t="s">
        <v>180</v>
      </c>
      <c r="P122" s="154"/>
      <c r="Q122" s="30" t="s">
        <v>180</v>
      </c>
      <c r="R122" s="229"/>
      <c r="S122" s="30" t="s">
        <v>180</v>
      </c>
      <c r="T122" s="139"/>
    </row>
    <row r="123" spans="1:20" s="155" customFormat="1" ht="13.5" customHeight="1">
      <c r="A123" s="216">
        <v>110</v>
      </c>
      <c r="B123" s="26" t="s">
        <v>1039</v>
      </c>
      <c r="C123" s="285" t="s">
        <v>874</v>
      </c>
      <c r="D123" s="287" t="s">
        <v>208</v>
      </c>
      <c r="E123" s="216">
        <v>4</v>
      </c>
      <c r="F123" s="442"/>
      <c r="G123" s="29" t="s">
        <v>180</v>
      </c>
      <c r="H123" s="191">
        <v>32</v>
      </c>
      <c r="I123" s="29">
        <v>4</v>
      </c>
      <c r="J123" s="374"/>
      <c r="K123" s="29" t="s">
        <v>180</v>
      </c>
      <c r="L123" s="229"/>
      <c r="M123" s="30" t="s">
        <v>180</v>
      </c>
      <c r="N123" s="154"/>
      <c r="O123" s="218" t="s">
        <v>180</v>
      </c>
      <c r="P123" s="373"/>
      <c r="Q123" s="30" t="s">
        <v>180</v>
      </c>
      <c r="R123" s="229"/>
      <c r="S123" s="30" t="s">
        <v>180</v>
      </c>
      <c r="T123" s="139"/>
    </row>
    <row r="124" spans="1:20" s="155" customFormat="1" ht="13.5" customHeight="1">
      <c r="A124" s="216">
        <v>110</v>
      </c>
      <c r="B124" s="26" t="s">
        <v>1039</v>
      </c>
      <c r="C124" s="285" t="s">
        <v>413</v>
      </c>
      <c r="D124" s="287" t="s">
        <v>367</v>
      </c>
      <c r="E124" s="216">
        <v>4</v>
      </c>
      <c r="F124" s="442">
        <v>64</v>
      </c>
      <c r="G124" s="29">
        <v>2</v>
      </c>
      <c r="H124" s="191">
        <v>64</v>
      </c>
      <c r="I124" s="29">
        <v>2</v>
      </c>
      <c r="J124" s="374"/>
      <c r="K124" s="29" t="s">
        <v>180</v>
      </c>
      <c r="L124" s="229"/>
      <c r="M124" s="30" t="s">
        <v>180</v>
      </c>
      <c r="N124" s="154"/>
      <c r="O124" s="218" t="s">
        <v>180</v>
      </c>
      <c r="P124" s="154"/>
      <c r="Q124" s="30" t="s">
        <v>180</v>
      </c>
      <c r="R124" s="229"/>
      <c r="S124" s="30" t="s">
        <v>180</v>
      </c>
      <c r="T124" s="139"/>
    </row>
    <row r="125" spans="1:20" s="155" customFormat="1" ht="13.5" customHeight="1">
      <c r="A125" s="216">
        <v>110</v>
      </c>
      <c r="B125" s="26" t="s">
        <v>1039</v>
      </c>
      <c r="C125" s="285" t="s">
        <v>900</v>
      </c>
      <c r="D125" s="287" t="s">
        <v>638</v>
      </c>
      <c r="E125" s="216">
        <v>4</v>
      </c>
      <c r="F125" s="442"/>
      <c r="G125" s="29" t="s">
        <v>180</v>
      </c>
      <c r="H125" s="191">
        <v>32</v>
      </c>
      <c r="I125" s="29">
        <v>4</v>
      </c>
      <c r="J125" s="374"/>
      <c r="K125" s="29" t="s">
        <v>180</v>
      </c>
      <c r="L125" s="229"/>
      <c r="M125" s="30" t="s">
        <v>180</v>
      </c>
      <c r="N125" s="154"/>
      <c r="O125" s="218" t="s">
        <v>180</v>
      </c>
      <c r="P125" s="373"/>
      <c r="Q125" s="30" t="s">
        <v>180</v>
      </c>
      <c r="R125" s="229"/>
      <c r="S125" s="30" t="s">
        <v>180</v>
      </c>
      <c r="T125" s="139"/>
    </row>
    <row r="126" spans="1:20" s="155" customFormat="1" ht="13.5" customHeight="1">
      <c r="A126" s="216">
        <v>110</v>
      </c>
      <c r="B126" s="26" t="s">
        <v>1039</v>
      </c>
      <c r="C126" s="285" t="s">
        <v>395</v>
      </c>
      <c r="D126" s="287" t="s">
        <v>638</v>
      </c>
      <c r="E126" s="216">
        <v>4</v>
      </c>
      <c r="F126" s="442"/>
      <c r="G126" s="29" t="s">
        <v>180</v>
      </c>
      <c r="H126" s="191">
        <v>32</v>
      </c>
      <c r="I126" s="29">
        <v>4</v>
      </c>
      <c r="J126" s="374"/>
      <c r="K126" s="29" t="s">
        <v>180</v>
      </c>
      <c r="L126" s="229"/>
      <c r="M126" s="30" t="s">
        <v>180</v>
      </c>
      <c r="N126" s="154"/>
      <c r="O126" s="218" t="s">
        <v>180</v>
      </c>
      <c r="P126" s="154"/>
      <c r="Q126" s="30" t="s">
        <v>180</v>
      </c>
      <c r="R126" s="229"/>
      <c r="S126" s="30" t="s">
        <v>180</v>
      </c>
      <c r="T126" s="139"/>
    </row>
    <row r="127" spans="1:20" s="155" customFormat="1" ht="13.5" customHeight="1">
      <c r="A127" s="216">
        <v>110</v>
      </c>
      <c r="B127" s="26" t="s">
        <v>1039</v>
      </c>
      <c r="C127" s="285" t="s">
        <v>899</v>
      </c>
      <c r="D127" s="287" t="s">
        <v>297</v>
      </c>
      <c r="E127" s="216">
        <v>4</v>
      </c>
      <c r="F127" s="442"/>
      <c r="G127" s="29" t="s">
        <v>180</v>
      </c>
      <c r="H127" s="191">
        <v>32</v>
      </c>
      <c r="I127" s="29">
        <v>4</v>
      </c>
      <c r="J127" s="374"/>
      <c r="K127" s="29" t="s">
        <v>180</v>
      </c>
      <c r="L127" s="229"/>
      <c r="M127" s="30" t="s">
        <v>180</v>
      </c>
      <c r="N127" s="154"/>
      <c r="O127" s="218" t="s">
        <v>180</v>
      </c>
      <c r="P127" s="373"/>
      <c r="Q127" s="30" t="s">
        <v>180</v>
      </c>
      <c r="R127" s="229"/>
      <c r="S127" s="30" t="s">
        <v>180</v>
      </c>
      <c r="T127" s="139"/>
    </row>
    <row r="128" spans="1:20" s="155" customFormat="1" ht="13.5" customHeight="1">
      <c r="A128" s="216">
        <v>110</v>
      </c>
      <c r="B128" s="26" t="s">
        <v>1039</v>
      </c>
      <c r="C128" s="285" t="s">
        <v>400</v>
      </c>
      <c r="D128" s="287" t="s">
        <v>366</v>
      </c>
      <c r="E128" s="216">
        <v>4</v>
      </c>
      <c r="F128" s="442">
        <v>64</v>
      </c>
      <c r="G128" s="29">
        <v>2</v>
      </c>
      <c r="H128" s="191">
        <v>64</v>
      </c>
      <c r="I128" s="29">
        <v>2</v>
      </c>
      <c r="J128" s="374"/>
      <c r="K128" s="29" t="s">
        <v>180</v>
      </c>
      <c r="L128" s="229"/>
      <c r="M128" s="30" t="s">
        <v>180</v>
      </c>
      <c r="N128" s="154"/>
      <c r="O128" s="218" t="s">
        <v>180</v>
      </c>
      <c r="P128" s="154"/>
      <c r="Q128" s="30" t="s">
        <v>180</v>
      </c>
      <c r="R128" s="229"/>
      <c r="S128" s="30" t="s">
        <v>180</v>
      </c>
      <c r="T128" s="139"/>
    </row>
    <row r="129" spans="1:20" s="155" customFormat="1" ht="13.5" customHeight="1">
      <c r="A129" s="216">
        <v>110</v>
      </c>
      <c r="B129" s="26" t="s">
        <v>1039</v>
      </c>
      <c r="C129" s="285" t="s">
        <v>743</v>
      </c>
      <c r="D129" s="287" t="s">
        <v>366</v>
      </c>
      <c r="E129" s="216">
        <v>4</v>
      </c>
      <c r="F129" s="442">
        <v>64</v>
      </c>
      <c r="G129" s="29">
        <v>2</v>
      </c>
      <c r="H129" s="191">
        <v>64</v>
      </c>
      <c r="I129" s="29">
        <v>2</v>
      </c>
      <c r="J129" s="374"/>
      <c r="K129" s="29" t="s">
        <v>180</v>
      </c>
      <c r="L129" s="229"/>
      <c r="M129" s="30" t="s">
        <v>180</v>
      </c>
      <c r="N129" s="154"/>
      <c r="O129" s="218" t="s">
        <v>180</v>
      </c>
      <c r="P129" s="154"/>
      <c r="Q129" s="30" t="s">
        <v>180</v>
      </c>
      <c r="R129" s="229"/>
      <c r="S129" s="30" t="s">
        <v>180</v>
      </c>
      <c r="T129" s="139"/>
    </row>
    <row r="130" spans="1:20" s="155" customFormat="1" ht="13.5" customHeight="1">
      <c r="A130" s="216">
        <v>125</v>
      </c>
      <c r="B130" s="26" t="s">
        <v>180</v>
      </c>
      <c r="C130" s="285" t="s">
        <v>346</v>
      </c>
      <c r="D130" s="287" t="s">
        <v>371</v>
      </c>
      <c r="E130" s="216">
        <v>2</v>
      </c>
      <c r="F130" s="442"/>
      <c r="G130" s="29" t="s">
        <v>180</v>
      </c>
      <c r="H130" s="191">
        <v>64</v>
      </c>
      <c r="I130" s="29">
        <v>2</v>
      </c>
      <c r="J130" s="374"/>
      <c r="K130" s="29" t="s">
        <v>180</v>
      </c>
      <c r="L130" s="229"/>
      <c r="M130" s="30" t="s">
        <v>180</v>
      </c>
      <c r="N130" s="154"/>
      <c r="O130" s="218" t="s">
        <v>180</v>
      </c>
      <c r="P130" s="154"/>
      <c r="Q130" s="30" t="s">
        <v>180</v>
      </c>
      <c r="R130" s="229"/>
      <c r="S130" s="30" t="s">
        <v>180</v>
      </c>
      <c r="T130" s="139"/>
    </row>
    <row r="131" spans="1:20" s="155" customFormat="1" ht="13.5" customHeight="1">
      <c r="A131" s="216">
        <v>125</v>
      </c>
      <c r="B131" s="26" t="s">
        <v>1039</v>
      </c>
      <c r="C131" s="285" t="s">
        <v>35</v>
      </c>
      <c r="D131" s="287" t="s">
        <v>7</v>
      </c>
      <c r="E131" s="216">
        <v>2</v>
      </c>
      <c r="F131" s="442"/>
      <c r="G131" s="29" t="s">
        <v>180</v>
      </c>
      <c r="H131" s="191">
        <v>64</v>
      </c>
      <c r="I131" s="29">
        <v>2</v>
      </c>
      <c r="J131" s="374"/>
      <c r="K131" s="29" t="s">
        <v>180</v>
      </c>
      <c r="L131" s="269"/>
      <c r="M131" s="30" t="s">
        <v>180</v>
      </c>
      <c r="N131" s="154"/>
      <c r="O131" s="218" t="s">
        <v>180</v>
      </c>
      <c r="P131" s="154"/>
      <c r="Q131" s="30" t="s">
        <v>180</v>
      </c>
      <c r="R131" s="229"/>
      <c r="S131" s="30" t="s">
        <v>180</v>
      </c>
      <c r="T131" s="139"/>
    </row>
    <row r="132" spans="1:20" s="155" customFormat="1" ht="13.5" customHeight="1">
      <c r="A132" s="216">
        <v>125</v>
      </c>
      <c r="B132" s="26" t="s">
        <v>1039</v>
      </c>
      <c r="C132" s="285" t="s">
        <v>905</v>
      </c>
      <c r="D132" s="287" t="s">
        <v>7</v>
      </c>
      <c r="E132" s="216">
        <v>2</v>
      </c>
      <c r="F132" s="442"/>
      <c r="G132" s="29" t="s">
        <v>180</v>
      </c>
      <c r="H132" s="191">
        <v>64</v>
      </c>
      <c r="I132" s="29">
        <v>2</v>
      </c>
      <c r="J132" s="374"/>
      <c r="K132" s="29" t="s">
        <v>180</v>
      </c>
      <c r="L132" s="229"/>
      <c r="M132" s="30" t="s">
        <v>180</v>
      </c>
      <c r="N132" s="154"/>
      <c r="O132" s="218" t="s">
        <v>180</v>
      </c>
      <c r="P132" s="373"/>
      <c r="Q132" s="30" t="s">
        <v>180</v>
      </c>
      <c r="R132" s="229"/>
      <c r="S132" s="30" t="s">
        <v>180</v>
      </c>
      <c r="T132" s="139"/>
    </row>
    <row r="133" spans="1:20" s="155" customFormat="1" ht="13.5" customHeight="1">
      <c r="A133" s="216">
        <v>125</v>
      </c>
      <c r="B133" s="26" t="s">
        <v>1039</v>
      </c>
      <c r="C133" s="285" t="s">
        <v>879</v>
      </c>
      <c r="D133" s="287" t="s">
        <v>7</v>
      </c>
      <c r="E133" s="216">
        <v>2</v>
      </c>
      <c r="F133" s="442"/>
      <c r="G133" s="29" t="s">
        <v>180</v>
      </c>
      <c r="H133" s="191">
        <v>64</v>
      </c>
      <c r="I133" s="29">
        <v>2</v>
      </c>
      <c r="J133" s="374"/>
      <c r="K133" s="29" t="s">
        <v>180</v>
      </c>
      <c r="L133" s="229"/>
      <c r="M133" s="30" t="s">
        <v>180</v>
      </c>
      <c r="N133" s="154"/>
      <c r="O133" s="218" t="s">
        <v>180</v>
      </c>
      <c r="P133" s="373"/>
      <c r="Q133" s="30" t="s">
        <v>180</v>
      </c>
      <c r="R133" s="229"/>
      <c r="S133" s="30" t="s">
        <v>180</v>
      </c>
      <c r="T133" s="139"/>
    </row>
    <row r="134" spans="1:20" s="155" customFormat="1" ht="13.5" customHeight="1">
      <c r="A134" s="216">
        <v>125</v>
      </c>
      <c r="B134" s="26" t="s">
        <v>1039</v>
      </c>
      <c r="C134" s="285" t="s">
        <v>911</v>
      </c>
      <c r="D134" s="287" t="s">
        <v>524</v>
      </c>
      <c r="E134" s="216">
        <v>2</v>
      </c>
      <c r="F134" s="442"/>
      <c r="G134" s="29" t="s">
        <v>180</v>
      </c>
      <c r="H134" s="191">
        <v>64</v>
      </c>
      <c r="I134" s="29">
        <v>2</v>
      </c>
      <c r="J134" s="374"/>
      <c r="K134" s="29" t="s">
        <v>180</v>
      </c>
      <c r="L134" s="229"/>
      <c r="M134" s="30" t="s">
        <v>180</v>
      </c>
      <c r="N134" s="154"/>
      <c r="O134" s="218" t="s">
        <v>180</v>
      </c>
      <c r="P134" s="373"/>
      <c r="Q134" s="30" t="s">
        <v>180</v>
      </c>
      <c r="R134" s="229"/>
      <c r="S134" s="30" t="s">
        <v>180</v>
      </c>
      <c r="T134" s="139"/>
    </row>
    <row r="135" spans="1:20" s="155" customFormat="1" ht="13.5" customHeight="1">
      <c r="A135" s="216">
        <v>125</v>
      </c>
      <c r="B135" s="26" t="s">
        <v>1039</v>
      </c>
      <c r="C135" s="285" t="s">
        <v>876</v>
      </c>
      <c r="D135" s="287" t="s">
        <v>226</v>
      </c>
      <c r="E135" s="216">
        <v>2</v>
      </c>
      <c r="F135" s="442"/>
      <c r="G135" s="29" t="s">
        <v>180</v>
      </c>
      <c r="H135" s="191">
        <v>64</v>
      </c>
      <c r="I135" s="29">
        <v>2</v>
      </c>
      <c r="J135" s="374"/>
      <c r="K135" s="29" t="s">
        <v>180</v>
      </c>
      <c r="L135" s="229"/>
      <c r="M135" s="30" t="s">
        <v>180</v>
      </c>
      <c r="N135" s="154"/>
      <c r="O135" s="218" t="s">
        <v>180</v>
      </c>
      <c r="P135" s="373"/>
      <c r="Q135" s="30" t="s">
        <v>180</v>
      </c>
      <c r="R135" s="229"/>
      <c r="S135" s="30" t="s">
        <v>180</v>
      </c>
      <c r="T135" s="139"/>
    </row>
    <row r="136" spans="1:20" s="155" customFormat="1" ht="13.5" customHeight="1">
      <c r="A136" s="216">
        <v>125</v>
      </c>
      <c r="B136" s="26" t="s">
        <v>1039</v>
      </c>
      <c r="C136" s="285" t="s">
        <v>902</v>
      </c>
      <c r="D136" s="287" t="s">
        <v>226</v>
      </c>
      <c r="E136" s="216">
        <v>2</v>
      </c>
      <c r="F136" s="442"/>
      <c r="G136" s="29" t="s">
        <v>180</v>
      </c>
      <c r="H136" s="191">
        <v>64</v>
      </c>
      <c r="I136" s="29">
        <v>2</v>
      </c>
      <c r="J136" s="374"/>
      <c r="K136" s="29" t="s">
        <v>180</v>
      </c>
      <c r="L136" s="229"/>
      <c r="M136" s="30" t="s">
        <v>180</v>
      </c>
      <c r="N136" s="154"/>
      <c r="O136" s="218" t="s">
        <v>180</v>
      </c>
      <c r="P136" s="373"/>
      <c r="Q136" s="30" t="s">
        <v>180</v>
      </c>
      <c r="R136" s="229"/>
      <c r="S136" s="30" t="s">
        <v>180</v>
      </c>
      <c r="T136" s="139"/>
    </row>
    <row r="137" spans="1:20" s="155" customFormat="1" ht="13.5" customHeight="1">
      <c r="A137" s="216">
        <v>125</v>
      </c>
      <c r="B137" s="26" t="s">
        <v>1039</v>
      </c>
      <c r="C137" s="285" t="s">
        <v>882</v>
      </c>
      <c r="D137" s="287" t="s">
        <v>216</v>
      </c>
      <c r="E137" s="216">
        <v>2</v>
      </c>
      <c r="F137" s="442"/>
      <c r="G137" s="29" t="s">
        <v>180</v>
      </c>
      <c r="H137" s="191">
        <v>64</v>
      </c>
      <c r="I137" s="29">
        <v>2</v>
      </c>
      <c r="J137" s="374"/>
      <c r="K137" s="29" t="s">
        <v>180</v>
      </c>
      <c r="L137" s="229"/>
      <c r="M137" s="30" t="s">
        <v>180</v>
      </c>
      <c r="N137" s="154"/>
      <c r="O137" s="218" t="s">
        <v>180</v>
      </c>
      <c r="P137" s="373"/>
      <c r="Q137" s="30" t="s">
        <v>180</v>
      </c>
      <c r="R137" s="229"/>
      <c r="S137" s="30" t="s">
        <v>180</v>
      </c>
      <c r="T137" s="139"/>
    </row>
    <row r="138" spans="1:20" s="155" customFormat="1" ht="13.5" customHeight="1">
      <c r="A138" s="216">
        <v>125</v>
      </c>
      <c r="B138" s="26" t="s">
        <v>1039</v>
      </c>
      <c r="C138" s="285" t="s">
        <v>901</v>
      </c>
      <c r="D138" s="287" t="s">
        <v>201</v>
      </c>
      <c r="E138" s="216">
        <v>2</v>
      </c>
      <c r="F138" s="442"/>
      <c r="G138" s="29" t="s">
        <v>180</v>
      </c>
      <c r="H138" s="191">
        <v>64</v>
      </c>
      <c r="I138" s="29">
        <v>2</v>
      </c>
      <c r="J138" s="374"/>
      <c r="K138" s="29" t="s">
        <v>180</v>
      </c>
      <c r="L138" s="229"/>
      <c r="M138" s="30" t="s">
        <v>180</v>
      </c>
      <c r="N138" s="154"/>
      <c r="O138" s="218" t="s">
        <v>180</v>
      </c>
      <c r="P138" s="373"/>
      <c r="Q138" s="30" t="s">
        <v>180</v>
      </c>
      <c r="R138" s="229"/>
      <c r="S138" s="30" t="s">
        <v>180</v>
      </c>
      <c r="T138" s="139"/>
    </row>
    <row r="139" spans="1:20" s="155" customFormat="1" ht="13.5" customHeight="1">
      <c r="A139" s="216">
        <v>125</v>
      </c>
      <c r="B139" s="26" t="s">
        <v>1039</v>
      </c>
      <c r="C139" s="285" t="s">
        <v>875</v>
      </c>
      <c r="D139" s="287" t="s">
        <v>201</v>
      </c>
      <c r="E139" s="216">
        <v>2</v>
      </c>
      <c r="F139" s="442"/>
      <c r="G139" s="29" t="s">
        <v>180</v>
      </c>
      <c r="H139" s="191">
        <v>64</v>
      </c>
      <c r="I139" s="29">
        <v>2</v>
      </c>
      <c r="J139" s="374"/>
      <c r="K139" s="29" t="s">
        <v>180</v>
      </c>
      <c r="L139" s="229"/>
      <c r="M139" s="30" t="s">
        <v>180</v>
      </c>
      <c r="N139" s="154"/>
      <c r="O139" s="218" t="s">
        <v>180</v>
      </c>
      <c r="P139" s="373"/>
      <c r="Q139" s="30" t="s">
        <v>180</v>
      </c>
      <c r="R139" s="229"/>
      <c r="S139" s="30" t="s">
        <v>180</v>
      </c>
      <c r="T139" s="139"/>
    </row>
    <row r="140" spans="1:20" s="155" customFormat="1" ht="13.5" customHeight="1">
      <c r="A140" s="216">
        <v>125</v>
      </c>
      <c r="B140" s="26" t="s">
        <v>1039</v>
      </c>
      <c r="C140" s="285" t="s">
        <v>754</v>
      </c>
      <c r="D140" s="287" t="s">
        <v>641</v>
      </c>
      <c r="E140" s="216">
        <v>2</v>
      </c>
      <c r="F140" s="442">
        <v>64</v>
      </c>
      <c r="G140" s="29">
        <v>2</v>
      </c>
      <c r="H140" s="191"/>
      <c r="I140" s="29" t="s">
        <v>180</v>
      </c>
      <c r="J140" s="374"/>
      <c r="K140" s="29" t="s">
        <v>180</v>
      </c>
      <c r="L140" s="229"/>
      <c r="M140" s="30" t="s">
        <v>180</v>
      </c>
      <c r="N140" s="154"/>
      <c r="O140" s="218" t="s">
        <v>180</v>
      </c>
      <c r="P140" s="154"/>
      <c r="Q140" s="30" t="s">
        <v>180</v>
      </c>
      <c r="R140" s="229"/>
      <c r="S140" s="30" t="s">
        <v>180</v>
      </c>
      <c r="T140" s="139"/>
    </row>
    <row r="141" spans="1:20" s="155" customFormat="1" ht="13.5" customHeight="1">
      <c r="A141" s="216">
        <v>125</v>
      </c>
      <c r="B141" s="26" t="s">
        <v>1039</v>
      </c>
      <c r="C141" s="285" t="s">
        <v>423</v>
      </c>
      <c r="D141" s="287" t="s">
        <v>247</v>
      </c>
      <c r="E141" s="216">
        <v>2</v>
      </c>
      <c r="F141" s="442"/>
      <c r="G141" s="29" t="s">
        <v>180</v>
      </c>
      <c r="H141" s="191">
        <v>64</v>
      </c>
      <c r="I141" s="29">
        <v>2</v>
      </c>
      <c r="J141" s="374"/>
      <c r="K141" s="29" t="s">
        <v>180</v>
      </c>
      <c r="L141" s="229"/>
      <c r="M141" s="30" t="s">
        <v>180</v>
      </c>
      <c r="N141" s="154"/>
      <c r="O141" s="218" t="s">
        <v>180</v>
      </c>
      <c r="P141" s="154"/>
      <c r="Q141" s="30" t="s">
        <v>180</v>
      </c>
      <c r="R141" s="229"/>
      <c r="S141" s="30" t="s">
        <v>180</v>
      </c>
      <c r="T141" s="139"/>
    </row>
    <row r="142" spans="1:20" s="155" customFormat="1" ht="13.5" customHeight="1">
      <c r="A142" s="216">
        <v>125</v>
      </c>
      <c r="B142" s="26" t="s">
        <v>1039</v>
      </c>
      <c r="C142" s="285" t="s">
        <v>406</v>
      </c>
      <c r="D142" s="287" t="s">
        <v>247</v>
      </c>
      <c r="E142" s="216">
        <v>2</v>
      </c>
      <c r="F142" s="442">
        <v>64</v>
      </c>
      <c r="G142" s="29">
        <v>2</v>
      </c>
      <c r="H142" s="191"/>
      <c r="I142" s="29" t="s">
        <v>180</v>
      </c>
      <c r="J142" s="374"/>
      <c r="K142" s="29" t="s">
        <v>180</v>
      </c>
      <c r="L142" s="229"/>
      <c r="M142" s="30" t="s">
        <v>180</v>
      </c>
      <c r="N142" s="154"/>
      <c r="O142" s="218" t="s">
        <v>180</v>
      </c>
      <c r="P142" s="154"/>
      <c r="Q142" s="30" t="s">
        <v>180</v>
      </c>
      <c r="R142" s="229"/>
      <c r="S142" s="30" t="s">
        <v>180</v>
      </c>
      <c r="T142" s="139"/>
    </row>
    <row r="143" spans="1:20" s="155" customFormat="1" ht="13.5" customHeight="1">
      <c r="A143" s="216">
        <v>125</v>
      </c>
      <c r="B143" s="26" t="s">
        <v>1039</v>
      </c>
      <c r="C143" s="285" t="s">
        <v>912</v>
      </c>
      <c r="D143" s="287" t="s">
        <v>247</v>
      </c>
      <c r="E143" s="216">
        <v>2</v>
      </c>
      <c r="F143" s="442"/>
      <c r="G143" s="29" t="s">
        <v>180</v>
      </c>
      <c r="H143" s="191">
        <v>64</v>
      </c>
      <c r="I143" s="29">
        <v>2</v>
      </c>
      <c r="J143" s="374"/>
      <c r="K143" s="29" t="s">
        <v>180</v>
      </c>
      <c r="L143" s="229"/>
      <c r="M143" s="30" t="s">
        <v>180</v>
      </c>
      <c r="N143" s="154"/>
      <c r="O143" s="218" t="s">
        <v>180</v>
      </c>
      <c r="P143" s="373"/>
      <c r="Q143" s="30" t="s">
        <v>180</v>
      </c>
      <c r="R143" s="229"/>
      <c r="S143" s="30" t="s">
        <v>180</v>
      </c>
      <c r="T143" s="139"/>
    </row>
    <row r="144" spans="1:20" s="155" customFormat="1" ht="13.5" customHeight="1">
      <c r="A144" s="216">
        <v>125</v>
      </c>
      <c r="B144" s="26" t="s">
        <v>1039</v>
      </c>
      <c r="C144" s="285" t="s">
        <v>407</v>
      </c>
      <c r="D144" s="287" t="s">
        <v>247</v>
      </c>
      <c r="E144" s="216">
        <v>2</v>
      </c>
      <c r="F144" s="442"/>
      <c r="G144" s="29" t="s">
        <v>180</v>
      </c>
      <c r="H144" s="191">
        <v>64</v>
      </c>
      <c r="I144" s="29">
        <v>2</v>
      </c>
      <c r="J144" s="374"/>
      <c r="K144" s="29" t="s">
        <v>180</v>
      </c>
      <c r="L144" s="229"/>
      <c r="M144" s="30" t="s">
        <v>180</v>
      </c>
      <c r="N144" s="154"/>
      <c r="O144" s="218" t="s">
        <v>180</v>
      </c>
      <c r="P144" s="154"/>
      <c r="Q144" s="30" t="s">
        <v>180</v>
      </c>
      <c r="R144" s="229"/>
      <c r="S144" s="30" t="s">
        <v>180</v>
      </c>
      <c r="T144" s="139"/>
    </row>
    <row r="145" spans="1:20" s="155" customFormat="1" ht="13.5" customHeight="1">
      <c r="A145" s="216">
        <v>125</v>
      </c>
      <c r="B145" s="26" t="s">
        <v>1039</v>
      </c>
      <c r="C145" s="285" t="s">
        <v>412</v>
      </c>
      <c r="D145" s="287" t="s">
        <v>217</v>
      </c>
      <c r="E145" s="216">
        <v>2</v>
      </c>
      <c r="F145" s="442"/>
      <c r="G145" s="29" t="s">
        <v>180</v>
      </c>
      <c r="H145" s="191">
        <v>64</v>
      </c>
      <c r="I145" s="29">
        <v>2</v>
      </c>
      <c r="J145" s="374"/>
      <c r="K145" s="29" t="s">
        <v>180</v>
      </c>
      <c r="L145" s="229"/>
      <c r="M145" s="30" t="s">
        <v>180</v>
      </c>
      <c r="N145" s="154"/>
      <c r="O145" s="218" t="s">
        <v>180</v>
      </c>
      <c r="P145" s="154"/>
      <c r="Q145" s="30" t="s">
        <v>180</v>
      </c>
      <c r="R145" s="229"/>
      <c r="S145" s="30" t="s">
        <v>180</v>
      </c>
      <c r="T145" s="139"/>
    </row>
    <row r="146" spans="1:20" s="155" customFormat="1" ht="13.5" customHeight="1">
      <c r="A146" s="216">
        <v>125</v>
      </c>
      <c r="B146" s="26" t="s">
        <v>1039</v>
      </c>
      <c r="C146" s="285" t="s">
        <v>422</v>
      </c>
      <c r="D146" s="287" t="s">
        <v>215</v>
      </c>
      <c r="E146" s="216">
        <v>2</v>
      </c>
      <c r="F146" s="442">
        <v>64</v>
      </c>
      <c r="G146" s="29">
        <v>2</v>
      </c>
      <c r="H146" s="191"/>
      <c r="I146" s="29" t="s">
        <v>180</v>
      </c>
      <c r="J146" s="374"/>
      <c r="K146" s="29" t="s">
        <v>180</v>
      </c>
      <c r="L146" s="229"/>
      <c r="M146" s="30" t="s">
        <v>180</v>
      </c>
      <c r="N146" s="154"/>
      <c r="O146" s="218" t="s">
        <v>180</v>
      </c>
      <c r="P146" s="154"/>
      <c r="Q146" s="30" t="s">
        <v>180</v>
      </c>
      <c r="R146" s="229"/>
      <c r="S146" s="30" t="s">
        <v>180</v>
      </c>
      <c r="T146" s="139"/>
    </row>
    <row r="147" spans="1:20" s="155" customFormat="1" ht="13.5" customHeight="1">
      <c r="A147" s="216">
        <v>125</v>
      </c>
      <c r="B147" s="26" t="s">
        <v>1039</v>
      </c>
      <c r="C147" s="285" t="s">
        <v>907</v>
      </c>
      <c r="D147" s="287" t="s">
        <v>202</v>
      </c>
      <c r="E147" s="216">
        <v>2</v>
      </c>
      <c r="F147" s="442"/>
      <c r="G147" s="29" t="s">
        <v>180</v>
      </c>
      <c r="H147" s="191">
        <v>64</v>
      </c>
      <c r="I147" s="29">
        <v>2</v>
      </c>
      <c r="J147" s="374"/>
      <c r="K147" s="29" t="s">
        <v>180</v>
      </c>
      <c r="L147" s="229"/>
      <c r="M147" s="30" t="s">
        <v>180</v>
      </c>
      <c r="N147" s="154"/>
      <c r="O147" s="218" t="s">
        <v>180</v>
      </c>
      <c r="P147" s="373"/>
      <c r="Q147" s="30" t="s">
        <v>180</v>
      </c>
      <c r="R147" s="229"/>
      <c r="S147" s="30" t="s">
        <v>180</v>
      </c>
      <c r="T147" s="139"/>
    </row>
    <row r="148" spans="1:20" s="155" customFormat="1" ht="13.5" customHeight="1">
      <c r="A148" s="216">
        <v>125</v>
      </c>
      <c r="B148" s="26" t="s">
        <v>1039</v>
      </c>
      <c r="C148" s="285" t="s">
        <v>292</v>
      </c>
      <c r="D148" s="287" t="s">
        <v>206</v>
      </c>
      <c r="E148" s="216">
        <v>2</v>
      </c>
      <c r="F148" s="442"/>
      <c r="G148" s="29" t="s">
        <v>180</v>
      </c>
      <c r="H148" s="191">
        <v>64</v>
      </c>
      <c r="I148" s="29">
        <v>2</v>
      </c>
      <c r="J148" s="374"/>
      <c r="K148" s="29" t="s">
        <v>180</v>
      </c>
      <c r="L148" s="229"/>
      <c r="M148" s="30" t="s">
        <v>180</v>
      </c>
      <c r="N148" s="154"/>
      <c r="O148" s="218" t="s">
        <v>180</v>
      </c>
      <c r="P148" s="154"/>
      <c r="Q148" s="30" t="s">
        <v>180</v>
      </c>
      <c r="R148" s="229"/>
      <c r="S148" s="30" t="s">
        <v>180</v>
      </c>
      <c r="T148" s="139"/>
    </row>
    <row r="149" spans="1:20" s="155" customFormat="1" ht="13.5" customHeight="1">
      <c r="A149" s="216">
        <v>125</v>
      </c>
      <c r="B149" s="26" t="s">
        <v>1039</v>
      </c>
      <c r="C149" s="285" t="s">
        <v>282</v>
      </c>
      <c r="D149" s="287" t="s">
        <v>206</v>
      </c>
      <c r="E149" s="216">
        <v>2</v>
      </c>
      <c r="F149" s="442"/>
      <c r="G149" s="29" t="s">
        <v>180</v>
      </c>
      <c r="H149" s="191">
        <v>64</v>
      </c>
      <c r="I149" s="29">
        <v>2</v>
      </c>
      <c r="J149" s="374"/>
      <c r="K149" s="29" t="s">
        <v>180</v>
      </c>
      <c r="L149" s="229"/>
      <c r="M149" s="30" t="s">
        <v>180</v>
      </c>
      <c r="N149" s="154"/>
      <c r="O149" s="218" t="s">
        <v>180</v>
      </c>
      <c r="P149" s="154"/>
      <c r="Q149" s="30" t="s">
        <v>180</v>
      </c>
      <c r="R149" s="229"/>
      <c r="S149" s="30" t="s">
        <v>180</v>
      </c>
      <c r="T149" s="139"/>
    </row>
    <row r="150" spans="1:20" s="155" customFormat="1" ht="13.5" customHeight="1">
      <c r="A150" s="216">
        <v>125</v>
      </c>
      <c r="B150" s="26" t="s">
        <v>1039</v>
      </c>
      <c r="C150" s="285" t="s">
        <v>398</v>
      </c>
      <c r="D150" s="287" t="s">
        <v>369</v>
      </c>
      <c r="E150" s="216">
        <v>2</v>
      </c>
      <c r="F150" s="442">
        <v>64</v>
      </c>
      <c r="G150" s="29">
        <v>2</v>
      </c>
      <c r="H150" s="191"/>
      <c r="I150" s="29" t="s">
        <v>180</v>
      </c>
      <c r="J150" s="374"/>
      <c r="K150" s="29" t="s">
        <v>180</v>
      </c>
      <c r="L150" s="229"/>
      <c r="M150" s="30" t="s">
        <v>180</v>
      </c>
      <c r="N150" s="154"/>
      <c r="O150" s="218" t="s">
        <v>180</v>
      </c>
      <c r="P150" s="154"/>
      <c r="Q150" s="30" t="s">
        <v>180</v>
      </c>
      <c r="R150" s="229"/>
      <c r="S150" s="30" t="s">
        <v>180</v>
      </c>
      <c r="T150" s="139"/>
    </row>
    <row r="151" spans="1:20" s="155" customFormat="1" ht="13.5" customHeight="1">
      <c r="A151" s="216">
        <v>125</v>
      </c>
      <c r="B151" s="26" t="s">
        <v>1039</v>
      </c>
      <c r="C151" s="285" t="s">
        <v>889</v>
      </c>
      <c r="D151" s="287" t="s">
        <v>208</v>
      </c>
      <c r="E151" s="216">
        <v>2</v>
      </c>
      <c r="F151" s="442"/>
      <c r="G151" s="29" t="s">
        <v>180</v>
      </c>
      <c r="H151" s="191">
        <v>64</v>
      </c>
      <c r="I151" s="29">
        <v>2</v>
      </c>
      <c r="J151" s="374"/>
      <c r="K151" s="29" t="s">
        <v>180</v>
      </c>
      <c r="L151" s="229"/>
      <c r="M151" s="30" t="s">
        <v>180</v>
      </c>
      <c r="N151" s="154"/>
      <c r="O151" s="218" t="s">
        <v>180</v>
      </c>
      <c r="P151" s="373"/>
      <c r="Q151" s="30" t="s">
        <v>180</v>
      </c>
      <c r="R151" s="229"/>
      <c r="S151" s="30" t="s">
        <v>180</v>
      </c>
      <c r="T151" s="139"/>
    </row>
    <row r="152" spans="1:20" s="155" customFormat="1" ht="13.5" customHeight="1">
      <c r="A152" s="216">
        <v>125</v>
      </c>
      <c r="B152" s="26" t="s">
        <v>1039</v>
      </c>
      <c r="C152" s="285" t="s">
        <v>888</v>
      </c>
      <c r="D152" s="287" t="s">
        <v>208</v>
      </c>
      <c r="E152" s="216">
        <v>2</v>
      </c>
      <c r="F152" s="442"/>
      <c r="G152" s="29" t="s">
        <v>180</v>
      </c>
      <c r="H152" s="191">
        <v>64</v>
      </c>
      <c r="I152" s="29">
        <v>2</v>
      </c>
      <c r="J152" s="374"/>
      <c r="K152" s="29" t="s">
        <v>180</v>
      </c>
      <c r="L152" s="229"/>
      <c r="M152" s="30" t="s">
        <v>180</v>
      </c>
      <c r="N152" s="154"/>
      <c r="O152" s="218" t="s">
        <v>180</v>
      </c>
      <c r="P152" s="373"/>
      <c r="Q152" s="30" t="s">
        <v>180</v>
      </c>
      <c r="R152" s="229"/>
      <c r="S152" s="30" t="s">
        <v>180</v>
      </c>
      <c r="T152" s="139"/>
    </row>
    <row r="153" spans="1:20" s="155" customFormat="1" ht="13.5" customHeight="1">
      <c r="A153" s="216">
        <v>125</v>
      </c>
      <c r="B153" s="26" t="s">
        <v>1039</v>
      </c>
      <c r="C153" s="285" t="s">
        <v>915</v>
      </c>
      <c r="D153" s="287" t="s">
        <v>208</v>
      </c>
      <c r="E153" s="216">
        <v>2</v>
      </c>
      <c r="F153" s="442"/>
      <c r="G153" s="29" t="s">
        <v>180</v>
      </c>
      <c r="H153" s="191">
        <v>64</v>
      </c>
      <c r="I153" s="29">
        <v>2</v>
      </c>
      <c r="J153" s="374"/>
      <c r="K153" s="29" t="s">
        <v>180</v>
      </c>
      <c r="L153" s="229"/>
      <c r="M153" s="30" t="s">
        <v>180</v>
      </c>
      <c r="N153" s="154"/>
      <c r="O153" s="218" t="s">
        <v>180</v>
      </c>
      <c r="P153" s="373"/>
      <c r="Q153" s="30" t="s">
        <v>180</v>
      </c>
      <c r="R153" s="229"/>
      <c r="S153" s="30" t="s">
        <v>180</v>
      </c>
      <c r="T153" s="139"/>
    </row>
    <row r="154" spans="1:20" s="155" customFormat="1" ht="13.5" customHeight="1">
      <c r="A154" s="216">
        <v>125</v>
      </c>
      <c r="B154" s="26" t="s">
        <v>1039</v>
      </c>
      <c r="C154" s="285" t="s">
        <v>904</v>
      </c>
      <c r="D154" s="287" t="s">
        <v>367</v>
      </c>
      <c r="E154" s="216">
        <v>2</v>
      </c>
      <c r="F154" s="442"/>
      <c r="G154" s="29" t="s">
        <v>180</v>
      </c>
      <c r="H154" s="191">
        <v>64</v>
      </c>
      <c r="I154" s="29">
        <v>2</v>
      </c>
      <c r="J154" s="374"/>
      <c r="K154" s="29" t="s">
        <v>180</v>
      </c>
      <c r="L154" s="229"/>
      <c r="M154" s="30" t="s">
        <v>180</v>
      </c>
      <c r="N154" s="154"/>
      <c r="O154" s="218" t="s">
        <v>180</v>
      </c>
      <c r="P154" s="373"/>
      <c r="Q154" s="30" t="s">
        <v>180</v>
      </c>
      <c r="R154" s="229"/>
      <c r="S154" s="30" t="s">
        <v>180</v>
      </c>
      <c r="T154" s="139"/>
    </row>
    <row r="155" spans="1:20" s="155" customFormat="1" ht="13.5" customHeight="1">
      <c r="A155" s="216">
        <v>125</v>
      </c>
      <c r="B155" s="26" t="s">
        <v>1039</v>
      </c>
      <c r="C155" s="285" t="s">
        <v>396</v>
      </c>
      <c r="D155" s="287" t="s">
        <v>367</v>
      </c>
      <c r="E155" s="216">
        <v>2</v>
      </c>
      <c r="F155" s="442"/>
      <c r="G155" s="29" t="s">
        <v>180</v>
      </c>
      <c r="H155" s="191">
        <v>64</v>
      </c>
      <c r="I155" s="29">
        <v>2</v>
      </c>
      <c r="J155" s="374"/>
      <c r="K155" s="29" t="s">
        <v>180</v>
      </c>
      <c r="L155" s="229"/>
      <c r="M155" s="30" t="s">
        <v>180</v>
      </c>
      <c r="N155" s="154"/>
      <c r="O155" s="218" t="s">
        <v>180</v>
      </c>
      <c r="P155" s="154"/>
      <c r="Q155" s="30" t="s">
        <v>180</v>
      </c>
      <c r="R155" s="229"/>
      <c r="S155" s="30" t="s">
        <v>180</v>
      </c>
      <c r="T155" s="139"/>
    </row>
    <row r="156" spans="1:20" s="155" customFormat="1" ht="13.5" customHeight="1">
      <c r="A156" s="216">
        <v>125</v>
      </c>
      <c r="B156" s="26" t="s">
        <v>1039</v>
      </c>
      <c r="C156" s="285" t="s">
        <v>916</v>
      </c>
      <c r="D156" s="287" t="s">
        <v>826</v>
      </c>
      <c r="E156" s="216">
        <v>2</v>
      </c>
      <c r="F156" s="442"/>
      <c r="G156" s="29" t="s">
        <v>180</v>
      </c>
      <c r="H156" s="191">
        <v>64</v>
      </c>
      <c r="I156" s="29">
        <v>2</v>
      </c>
      <c r="J156" s="374"/>
      <c r="K156" s="29" t="s">
        <v>180</v>
      </c>
      <c r="L156" s="229"/>
      <c r="M156" s="30" t="s">
        <v>180</v>
      </c>
      <c r="N156" s="154"/>
      <c r="O156" s="218" t="s">
        <v>180</v>
      </c>
      <c r="P156" s="373"/>
      <c r="Q156" s="30" t="s">
        <v>180</v>
      </c>
      <c r="R156" s="229"/>
      <c r="S156" s="30" t="s">
        <v>180</v>
      </c>
      <c r="T156" s="139"/>
    </row>
    <row r="157" spans="1:20" s="155" customFormat="1" ht="13.5" customHeight="1">
      <c r="A157" s="216">
        <v>125</v>
      </c>
      <c r="B157" s="26" t="s">
        <v>1039</v>
      </c>
      <c r="C157" s="285" t="s">
        <v>877</v>
      </c>
      <c r="D157" s="287" t="s">
        <v>207</v>
      </c>
      <c r="E157" s="216">
        <v>2</v>
      </c>
      <c r="F157" s="442"/>
      <c r="G157" s="29" t="s">
        <v>180</v>
      </c>
      <c r="H157" s="191">
        <v>64</v>
      </c>
      <c r="I157" s="29">
        <v>2</v>
      </c>
      <c r="J157" s="374"/>
      <c r="K157" s="29" t="s">
        <v>180</v>
      </c>
      <c r="L157" s="229"/>
      <c r="M157" s="30" t="s">
        <v>180</v>
      </c>
      <c r="N157" s="154"/>
      <c r="O157" s="218" t="s">
        <v>180</v>
      </c>
      <c r="P157" s="373"/>
      <c r="Q157" s="30" t="s">
        <v>180</v>
      </c>
      <c r="R157" s="229"/>
      <c r="S157" s="30" t="s">
        <v>180</v>
      </c>
      <c r="T157" s="139"/>
    </row>
    <row r="158" spans="1:20" s="155" customFormat="1" ht="13.5" customHeight="1">
      <c r="A158" s="216">
        <v>125</v>
      </c>
      <c r="B158" s="26" t="s">
        <v>1039</v>
      </c>
      <c r="C158" s="285" t="s">
        <v>886</v>
      </c>
      <c r="D158" s="287" t="s">
        <v>207</v>
      </c>
      <c r="E158" s="216">
        <v>2</v>
      </c>
      <c r="F158" s="442"/>
      <c r="G158" s="29" t="s">
        <v>180</v>
      </c>
      <c r="H158" s="191">
        <v>64</v>
      </c>
      <c r="I158" s="29">
        <v>2</v>
      </c>
      <c r="J158" s="374"/>
      <c r="K158" s="29" t="s">
        <v>180</v>
      </c>
      <c r="L158" s="229"/>
      <c r="M158" s="30" t="s">
        <v>180</v>
      </c>
      <c r="N158" s="154"/>
      <c r="O158" s="218" t="s">
        <v>180</v>
      </c>
      <c r="P158" s="373"/>
      <c r="Q158" s="30" t="s">
        <v>180</v>
      </c>
      <c r="R158" s="229"/>
      <c r="S158" s="30" t="s">
        <v>180</v>
      </c>
      <c r="T158" s="139"/>
    </row>
    <row r="159" spans="1:20" s="155" customFormat="1" ht="13.5" customHeight="1">
      <c r="A159" s="216">
        <v>125</v>
      </c>
      <c r="B159" s="26" t="s">
        <v>1039</v>
      </c>
      <c r="C159" s="285" t="s">
        <v>910</v>
      </c>
      <c r="D159" s="287" t="s">
        <v>207</v>
      </c>
      <c r="E159" s="216">
        <v>2</v>
      </c>
      <c r="F159" s="442"/>
      <c r="G159" s="29" t="s">
        <v>180</v>
      </c>
      <c r="H159" s="191">
        <v>64</v>
      </c>
      <c r="I159" s="29">
        <v>2</v>
      </c>
      <c r="J159" s="374"/>
      <c r="K159" s="29" t="s">
        <v>180</v>
      </c>
      <c r="L159" s="229"/>
      <c r="M159" s="30" t="s">
        <v>180</v>
      </c>
      <c r="N159" s="154"/>
      <c r="O159" s="218" t="s">
        <v>180</v>
      </c>
      <c r="P159" s="373"/>
      <c r="Q159" s="30" t="s">
        <v>180</v>
      </c>
      <c r="R159" s="229"/>
      <c r="S159" s="30" t="s">
        <v>180</v>
      </c>
      <c r="T159" s="139"/>
    </row>
    <row r="160" spans="1:20" s="155" customFormat="1" ht="13.5" customHeight="1">
      <c r="A160" s="216">
        <v>125</v>
      </c>
      <c r="B160" s="26" t="s">
        <v>1039</v>
      </c>
      <c r="C160" s="285" t="s">
        <v>884</v>
      </c>
      <c r="D160" s="287" t="s">
        <v>207</v>
      </c>
      <c r="E160" s="216">
        <v>2</v>
      </c>
      <c r="F160" s="442"/>
      <c r="G160" s="29" t="s">
        <v>180</v>
      </c>
      <c r="H160" s="191">
        <v>64</v>
      </c>
      <c r="I160" s="29">
        <v>2</v>
      </c>
      <c r="J160" s="374"/>
      <c r="K160" s="29" t="s">
        <v>180</v>
      </c>
      <c r="L160" s="229"/>
      <c r="M160" s="30" t="s">
        <v>180</v>
      </c>
      <c r="N160" s="154"/>
      <c r="O160" s="218" t="s">
        <v>180</v>
      </c>
      <c r="P160" s="373"/>
      <c r="Q160" s="30" t="s">
        <v>180</v>
      </c>
      <c r="R160" s="229"/>
      <c r="S160" s="30" t="s">
        <v>180</v>
      </c>
      <c r="T160" s="139"/>
    </row>
    <row r="161" spans="1:20" s="155" customFormat="1" ht="13.5" customHeight="1">
      <c r="A161" s="216">
        <v>125</v>
      </c>
      <c r="B161" s="26" t="s">
        <v>1039</v>
      </c>
      <c r="C161" s="285" t="s">
        <v>908</v>
      </c>
      <c r="D161" s="287" t="s">
        <v>207</v>
      </c>
      <c r="E161" s="216">
        <v>2</v>
      </c>
      <c r="F161" s="442"/>
      <c r="G161" s="29" t="s">
        <v>180</v>
      </c>
      <c r="H161" s="191">
        <v>64</v>
      </c>
      <c r="I161" s="29">
        <v>2</v>
      </c>
      <c r="J161" s="374"/>
      <c r="K161" s="29" t="s">
        <v>180</v>
      </c>
      <c r="L161" s="229"/>
      <c r="M161" s="30" t="s">
        <v>180</v>
      </c>
      <c r="N161" s="154"/>
      <c r="O161" s="218" t="s">
        <v>180</v>
      </c>
      <c r="P161" s="373"/>
      <c r="Q161" s="30" t="s">
        <v>180</v>
      </c>
      <c r="R161" s="229"/>
      <c r="S161" s="30" t="s">
        <v>180</v>
      </c>
      <c r="T161" s="139"/>
    </row>
    <row r="162" spans="1:20" s="155" customFormat="1" ht="13.5" customHeight="1">
      <c r="A162" s="216">
        <v>125</v>
      </c>
      <c r="B162" s="26" t="s">
        <v>1039</v>
      </c>
      <c r="C162" s="285" t="s">
        <v>903</v>
      </c>
      <c r="D162" s="287" t="s">
        <v>207</v>
      </c>
      <c r="E162" s="216">
        <v>2</v>
      </c>
      <c r="F162" s="442"/>
      <c r="G162" s="29" t="s">
        <v>180</v>
      </c>
      <c r="H162" s="191">
        <v>64</v>
      </c>
      <c r="I162" s="29">
        <v>2</v>
      </c>
      <c r="J162" s="374"/>
      <c r="K162" s="29" t="s">
        <v>180</v>
      </c>
      <c r="L162" s="229"/>
      <c r="M162" s="30" t="s">
        <v>180</v>
      </c>
      <c r="N162" s="154"/>
      <c r="O162" s="218" t="s">
        <v>180</v>
      </c>
      <c r="P162" s="373"/>
      <c r="Q162" s="30" t="s">
        <v>180</v>
      </c>
      <c r="R162" s="229"/>
      <c r="S162" s="30" t="s">
        <v>180</v>
      </c>
      <c r="T162" s="139"/>
    </row>
    <row r="163" spans="1:20" s="155" customFormat="1" ht="13.5" customHeight="1">
      <c r="A163" s="216">
        <v>125</v>
      </c>
      <c r="B163" s="26" t="s">
        <v>1039</v>
      </c>
      <c r="C163" s="285" t="s">
        <v>752</v>
      </c>
      <c r="D163" s="287" t="s">
        <v>640</v>
      </c>
      <c r="E163" s="216">
        <v>2</v>
      </c>
      <c r="F163" s="442">
        <v>64</v>
      </c>
      <c r="G163" s="29">
        <v>2</v>
      </c>
      <c r="H163" s="191"/>
      <c r="I163" s="29" t="s">
        <v>180</v>
      </c>
      <c r="J163" s="374"/>
      <c r="K163" s="29" t="s">
        <v>180</v>
      </c>
      <c r="L163" s="229"/>
      <c r="M163" s="30" t="s">
        <v>180</v>
      </c>
      <c r="N163" s="154"/>
      <c r="O163" s="218" t="s">
        <v>180</v>
      </c>
      <c r="P163" s="154"/>
      <c r="Q163" s="30" t="s">
        <v>180</v>
      </c>
      <c r="R163" s="229"/>
      <c r="S163" s="30" t="s">
        <v>180</v>
      </c>
      <c r="T163" s="139"/>
    </row>
    <row r="164" spans="1:20" s="155" customFormat="1" ht="13.5" customHeight="1">
      <c r="A164" s="216">
        <v>125</v>
      </c>
      <c r="B164" s="26" t="s">
        <v>1039</v>
      </c>
      <c r="C164" s="285" t="s">
        <v>909</v>
      </c>
      <c r="D164" s="287" t="s">
        <v>570</v>
      </c>
      <c r="E164" s="216">
        <v>2</v>
      </c>
      <c r="F164" s="442"/>
      <c r="G164" s="29" t="s">
        <v>180</v>
      </c>
      <c r="H164" s="191">
        <v>64</v>
      </c>
      <c r="I164" s="29">
        <v>2</v>
      </c>
      <c r="J164" s="374"/>
      <c r="K164" s="29" t="s">
        <v>180</v>
      </c>
      <c r="L164" s="229"/>
      <c r="M164" s="30" t="s">
        <v>180</v>
      </c>
      <c r="N164" s="154"/>
      <c r="O164" s="218" t="s">
        <v>180</v>
      </c>
      <c r="P164" s="373"/>
      <c r="Q164" s="30" t="s">
        <v>180</v>
      </c>
      <c r="R164" s="229"/>
      <c r="S164" s="30" t="s">
        <v>180</v>
      </c>
      <c r="T164" s="139"/>
    </row>
    <row r="165" spans="1:20" s="155" customFormat="1" ht="13.5" customHeight="1">
      <c r="A165" s="216">
        <v>125</v>
      </c>
      <c r="B165" s="26" t="s">
        <v>1039</v>
      </c>
      <c r="C165" s="285" t="s">
        <v>881</v>
      </c>
      <c r="D165" s="287" t="s">
        <v>822</v>
      </c>
      <c r="E165" s="216">
        <v>2</v>
      </c>
      <c r="F165" s="442"/>
      <c r="G165" s="29" t="s">
        <v>180</v>
      </c>
      <c r="H165" s="191">
        <v>64</v>
      </c>
      <c r="I165" s="29">
        <v>2</v>
      </c>
      <c r="J165" s="374"/>
      <c r="K165" s="29" t="s">
        <v>180</v>
      </c>
      <c r="L165" s="229"/>
      <c r="M165" s="30" t="s">
        <v>180</v>
      </c>
      <c r="N165" s="154"/>
      <c r="O165" s="218" t="s">
        <v>180</v>
      </c>
      <c r="P165" s="373"/>
      <c r="Q165" s="30" t="s">
        <v>180</v>
      </c>
      <c r="R165" s="229"/>
      <c r="S165" s="30" t="s">
        <v>180</v>
      </c>
      <c r="T165" s="139"/>
    </row>
    <row r="166" spans="1:20" s="155" customFormat="1" ht="13.5" customHeight="1">
      <c r="A166" s="216">
        <v>125</v>
      </c>
      <c r="B166" s="26" t="s">
        <v>1039</v>
      </c>
      <c r="C166" s="285" t="s">
        <v>880</v>
      </c>
      <c r="D166" s="287" t="s">
        <v>822</v>
      </c>
      <c r="E166" s="216">
        <v>2</v>
      </c>
      <c r="F166" s="442"/>
      <c r="G166" s="29" t="s">
        <v>180</v>
      </c>
      <c r="H166" s="191">
        <v>64</v>
      </c>
      <c r="I166" s="29">
        <v>2</v>
      </c>
      <c r="J166" s="374"/>
      <c r="K166" s="29" t="s">
        <v>180</v>
      </c>
      <c r="L166" s="229"/>
      <c r="M166" s="30" t="s">
        <v>180</v>
      </c>
      <c r="N166" s="154"/>
      <c r="O166" s="218" t="s">
        <v>180</v>
      </c>
      <c r="P166" s="373"/>
      <c r="Q166" s="30" t="s">
        <v>180</v>
      </c>
      <c r="R166" s="229"/>
      <c r="S166" s="30" t="s">
        <v>180</v>
      </c>
      <c r="T166" s="139"/>
    </row>
    <row r="167" spans="1:20" s="155" customFormat="1" ht="13.5" customHeight="1">
      <c r="A167" s="216">
        <v>125</v>
      </c>
      <c r="B167" s="26" t="s">
        <v>1039</v>
      </c>
      <c r="C167" s="285" t="s">
        <v>906</v>
      </c>
      <c r="D167" s="287" t="s">
        <v>822</v>
      </c>
      <c r="E167" s="216">
        <v>2</v>
      </c>
      <c r="F167" s="442"/>
      <c r="G167" s="29" t="s">
        <v>180</v>
      </c>
      <c r="H167" s="191">
        <v>64</v>
      </c>
      <c r="I167" s="29">
        <v>2</v>
      </c>
      <c r="J167" s="374"/>
      <c r="K167" s="29" t="s">
        <v>180</v>
      </c>
      <c r="L167" s="229"/>
      <c r="M167" s="30" t="s">
        <v>180</v>
      </c>
      <c r="N167" s="154"/>
      <c r="O167" s="218" t="s">
        <v>180</v>
      </c>
      <c r="P167" s="373"/>
      <c r="Q167" s="30" t="s">
        <v>180</v>
      </c>
      <c r="R167" s="229"/>
      <c r="S167" s="30" t="s">
        <v>180</v>
      </c>
      <c r="T167" s="139"/>
    </row>
    <row r="168" spans="1:20" s="155" customFormat="1" ht="13.5" customHeight="1">
      <c r="A168" s="216">
        <v>125</v>
      </c>
      <c r="B168" s="26" t="s">
        <v>1039</v>
      </c>
      <c r="C168" s="285" t="s">
        <v>745</v>
      </c>
      <c r="D168" s="287" t="s">
        <v>368</v>
      </c>
      <c r="E168" s="216">
        <v>2</v>
      </c>
      <c r="F168" s="442">
        <v>64</v>
      </c>
      <c r="G168" s="29">
        <v>2</v>
      </c>
      <c r="H168" s="191"/>
      <c r="I168" s="29" t="s">
        <v>180</v>
      </c>
      <c r="J168" s="374"/>
      <c r="K168" s="29" t="s">
        <v>180</v>
      </c>
      <c r="L168" s="229"/>
      <c r="M168" s="30" t="s">
        <v>180</v>
      </c>
      <c r="N168" s="154"/>
      <c r="O168" s="218" t="s">
        <v>180</v>
      </c>
      <c r="P168" s="154"/>
      <c r="Q168" s="30" t="s">
        <v>180</v>
      </c>
      <c r="R168" s="229"/>
      <c r="S168" s="30" t="s">
        <v>180</v>
      </c>
      <c r="T168" s="139"/>
    </row>
    <row r="169" spans="1:20" s="155" customFormat="1" ht="13.5" customHeight="1">
      <c r="A169" s="216">
        <v>125</v>
      </c>
      <c r="B169" s="26" t="s">
        <v>1039</v>
      </c>
      <c r="C169" s="285" t="s">
        <v>421</v>
      </c>
      <c r="D169" s="287" t="s">
        <v>368</v>
      </c>
      <c r="E169" s="216">
        <v>2</v>
      </c>
      <c r="F169" s="442">
        <v>64</v>
      </c>
      <c r="G169" s="29">
        <v>2</v>
      </c>
      <c r="H169" s="191"/>
      <c r="I169" s="29" t="s">
        <v>180</v>
      </c>
      <c r="J169" s="374"/>
      <c r="K169" s="29" t="s">
        <v>180</v>
      </c>
      <c r="L169" s="229"/>
      <c r="M169" s="30" t="s">
        <v>180</v>
      </c>
      <c r="N169" s="154"/>
      <c r="O169" s="218" t="s">
        <v>180</v>
      </c>
      <c r="P169" s="154"/>
      <c r="Q169" s="30" t="s">
        <v>180</v>
      </c>
      <c r="R169" s="229"/>
      <c r="S169" s="30" t="s">
        <v>180</v>
      </c>
      <c r="T169" s="139"/>
    </row>
    <row r="170" spans="1:20" s="155" customFormat="1" ht="13.5" customHeight="1">
      <c r="A170" s="216">
        <v>125</v>
      </c>
      <c r="B170" s="26" t="s">
        <v>1039</v>
      </c>
      <c r="C170" s="285" t="s">
        <v>417</v>
      </c>
      <c r="D170" s="287" t="s">
        <v>368</v>
      </c>
      <c r="E170" s="216">
        <v>2</v>
      </c>
      <c r="F170" s="442">
        <v>64</v>
      </c>
      <c r="G170" s="29">
        <v>2</v>
      </c>
      <c r="H170" s="191"/>
      <c r="I170" s="29" t="s">
        <v>180</v>
      </c>
      <c r="J170" s="374"/>
      <c r="K170" s="29" t="s">
        <v>180</v>
      </c>
      <c r="L170" s="229"/>
      <c r="M170" s="30" t="s">
        <v>180</v>
      </c>
      <c r="N170" s="154"/>
      <c r="O170" s="218" t="s">
        <v>180</v>
      </c>
      <c r="P170" s="154"/>
      <c r="Q170" s="30" t="s">
        <v>180</v>
      </c>
      <c r="R170" s="229"/>
      <c r="S170" s="30" t="s">
        <v>180</v>
      </c>
      <c r="T170" s="139"/>
    </row>
    <row r="171" spans="1:20" s="155" customFormat="1" ht="13.5" customHeight="1">
      <c r="A171" s="216">
        <v>125</v>
      </c>
      <c r="B171" s="26" t="s">
        <v>1039</v>
      </c>
      <c r="C171" s="285" t="s">
        <v>404</v>
      </c>
      <c r="D171" s="287" t="s">
        <v>368</v>
      </c>
      <c r="E171" s="216">
        <v>2</v>
      </c>
      <c r="F171" s="442">
        <v>64</v>
      </c>
      <c r="G171" s="29">
        <v>2</v>
      </c>
      <c r="H171" s="191"/>
      <c r="I171" s="29" t="s">
        <v>180</v>
      </c>
      <c r="J171" s="374"/>
      <c r="K171" s="29" t="s">
        <v>180</v>
      </c>
      <c r="L171" s="229"/>
      <c r="M171" s="30" t="s">
        <v>180</v>
      </c>
      <c r="N171" s="154"/>
      <c r="O171" s="218" t="s">
        <v>180</v>
      </c>
      <c r="P171" s="154"/>
      <c r="Q171" s="30" t="s">
        <v>180</v>
      </c>
      <c r="R171" s="229"/>
      <c r="S171" s="30" t="s">
        <v>180</v>
      </c>
      <c r="T171" s="139"/>
    </row>
    <row r="172" spans="1:20" s="155" customFormat="1" ht="13.5" customHeight="1">
      <c r="A172" s="216">
        <v>125</v>
      </c>
      <c r="B172" s="26" t="s">
        <v>1039</v>
      </c>
      <c r="C172" s="285" t="s">
        <v>424</v>
      </c>
      <c r="D172" s="287" t="s">
        <v>368</v>
      </c>
      <c r="E172" s="216">
        <v>2</v>
      </c>
      <c r="F172" s="442">
        <v>64</v>
      </c>
      <c r="G172" s="29">
        <v>2</v>
      </c>
      <c r="H172" s="191"/>
      <c r="I172" s="29" t="s">
        <v>180</v>
      </c>
      <c r="J172" s="374"/>
      <c r="K172" s="29" t="s">
        <v>180</v>
      </c>
      <c r="L172" s="229"/>
      <c r="M172" s="30" t="s">
        <v>180</v>
      </c>
      <c r="N172" s="154"/>
      <c r="O172" s="218" t="s">
        <v>180</v>
      </c>
      <c r="P172" s="154"/>
      <c r="Q172" s="30" t="s">
        <v>180</v>
      </c>
      <c r="R172" s="563"/>
      <c r="S172" s="30" t="s">
        <v>180</v>
      </c>
      <c r="T172" s="139"/>
    </row>
    <row r="173" spans="1:20" s="155" customFormat="1" ht="13.5" customHeight="1">
      <c r="A173" s="216">
        <v>125</v>
      </c>
      <c r="B173" s="26" t="s">
        <v>1039</v>
      </c>
      <c r="C173" s="285" t="s">
        <v>878</v>
      </c>
      <c r="D173" s="287" t="s">
        <v>639</v>
      </c>
      <c r="E173" s="216">
        <v>2</v>
      </c>
      <c r="F173" s="442"/>
      <c r="G173" s="29" t="s">
        <v>180</v>
      </c>
      <c r="H173" s="191">
        <v>64</v>
      </c>
      <c r="I173" s="29">
        <v>2</v>
      </c>
      <c r="J173" s="374"/>
      <c r="K173" s="29" t="s">
        <v>180</v>
      </c>
      <c r="L173" s="229"/>
      <c r="M173" s="30" t="s">
        <v>180</v>
      </c>
      <c r="N173" s="154"/>
      <c r="O173" s="218" t="s">
        <v>180</v>
      </c>
      <c r="P173" s="373"/>
      <c r="Q173" s="30" t="s">
        <v>180</v>
      </c>
      <c r="R173" s="229"/>
      <c r="S173" s="30" t="s">
        <v>180</v>
      </c>
      <c r="T173" s="139"/>
    </row>
    <row r="174" spans="1:20" s="155" customFormat="1" ht="13.5" customHeight="1">
      <c r="A174" s="216">
        <v>125</v>
      </c>
      <c r="B174" s="26" t="s">
        <v>1039</v>
      </c>
      <c r="C174" s="285" t="s">
        <v>917</v>
      </c>
      <c r="D174" s="287" t="s">
        <v>639</v>
      </c>
      <c r="E174" s="216">
        <v>2</v>
      </c>
      <c r="F174" s="442"/>
      <c r="G174" s="29" t="s">
        <v>180</v>
      </c>
      <c r="H174" s="191">
        <v>64</v>
      </c>
      <c r="I174" s="29">
        <v>2</v>
      </c>
      <c r="J174" s="374"/>
      <c r="K174" s="29" t="s">
        <v>180</v>
      </c>
      <c r="L174" s="229"/>
      <c r="M174" s="30" t="s">
        <v>180</v>
      </c>
      <c r="N174" s="154"/>
      <c r="O174" s="218" t="s">
        <v>180</v>
      </c>
      <c r="P174" s="373"/>
      <c r="Q174" s="30" t="s">
        <v>180</v>
      </c>
      <c r="R174" s="229"/>
      <c r="S174" s="30" t="s">
        <v>180</v>
      </c>
      <c r="T174" s="139"/>
    </row>
    <row r="175" spans="1:20" s="155" customFormat="1" ht="13.5" customHeight="1">
      <c r="A175" s="216">
        <v>125</v>
      </c>
      <c r="B175" s="26" t="s">
        <v>1039</v>
      </c>
      <c r="C175" s="285" t="s">
        <v>913</v>
      </c>
      <c r="D175" s="287" t="s">
        <v>639</v>
      </c>
      <c r="E175" s="216">
        <v>2</v>
      </c>
      <c r="F175" s="442"/>
      <c r="G175" s="29" t="s">
        <v>180</v>
      </c>
      <c r="H175" s="191">
        <v>64</v>
      </c>
      <c r="I175" s="29">
        <v>2</v>
      </c>
      <c r="J175" s="374"/>
      <c r="K175" s="29" t="s">
        <v>180</v>
      </c>
      <c r="L175" s="229"/>
      <c r="M175" s="30" t="s">
        <v>180</v>
      </c>
      <c r="N175" s="154"/>
      <c r="O175" s="218" t="s">
        <v>180</v>
      </c>
      <c r="P175" s="373"/>
      <c r="Q175" s="30" t="s">
        <v>180</v>
      </c>
      <c r="R175" s="229"/>
      <c r="S175" s="30" t="s">
        <v>180</v>
      </c>
      <c r="T175" s="139"/>
    </row>
    <row r="176" spans="1:20" s="155" customFormat="1" ht="13.5" customHeight="1">
      <c r="A176" s="216">
        <v>125</v>
      </c>
      <c r="B176" s="26" t="s">
        <v>1039</v>
      </c>
      <c r="C176" s="285" t="s">
        <v>887</v>
      </c>
      <c r="D176" s="287" t="s">
        <v>639</v>
      </c>
      <c r="E176" s="216">
        <v>2</v>
      </c>
      <c r="F176" s="442"/>
      <c r="G176" s="29" t="s">
        <v>180</v>
      </c>
      <c r="H176" s="191">
        <v>64</v>
      </c>
      <c r="I176" s="29">
        <v>2</v>
      </c>
      <c r="J176" s="374"/>
      <c r="K176" s="29" t="s">
        <v>180</v>
      </c>
      <c r="L176" s="229"/>
      <c r="M176" s="30" t="s">
        <v>180</v>
      </c>
      <c r="N176" s="154"/>
      <c r="O176" s="218" t="s">
        <v>180</v>
      </c>
      <c r="P176" s="373"/>
      <c r="Q176" s="30" t="s">
        <v>180</v>
      </c>
      <c r="R176" s="229"/>
      <c r="S176" s="30" t="s">
        <v>180</v>
      </c>
      <c r="T176" s="139"/>
    </row>
    <row r="177" spans="1:20" s="155" customFormat="1" ht="13.5" customHeight="1">
      <c r="A177" s="216">
        <v>125</v>
      </c>
      <c r="B177" s="26" t="s">
        <v>1039</v>
      </c>
      <c r="C177" s="285" t="s">
        <v>883</v>
      </c>
      <c r="D177" s="287" t="s">
        <v>827</v>
      </c>
      <c r="E177" s="216">
        <v>2</v>
      </c>
      <c r="F177" s="442"/>
      <c r="G177" s="29" t="s">
        <v>180</v>
      </c>
      <c r="H177" s="191">
        <v>64</v>
      </c>
      <c r="I177" s="29">
        <v>2</v>
      </c>
      <c r="J177" s="374"/>
      <c r="K177" s="29" t="s">
        <v>180</v>
      </c>
      <c r="L177" s="229"/>
      <c r="M177" s="30" t="s">
        <v>180</v>
      </c>
      <c r="N177" s="154"/>
      <c r="O177" s="218" t="s">
        <v>180</v>
      </c>
      <c r="P177" s="373"/>
      <c r="Q177" s="30" t="s">
        <v>180</v>
      </c>
      <c r="R177" s="229"/>
      <c r="S177" s="30" t="s">
        <v>180</v>
      </c>
      <c r="T177" s="139"/>
    </row>
    <row r="178" spans="1:20" s="155" customFormat="1" ht="13.5" customHeight="1">
      <c r="A178" s="216">
        <v>125</v>
      </c>
      <c r="B178" s="26" t="s">
        <v>1039</v>
      </c>
      <c r="C178" s="285" t="s">
        <v>914</v>
      </c>
      <c r="D178" s="287" t="s">
        <v>828</v>
      </c>
      <c r="E178" s="216">
        <v>2</v>
      </c>
      <c r="F178" s="442"/>
      <c r="G178" s="29" t="s">
        <v>180</v>
      </c>
      <c r="H178" s="191">
        <v>64</v>
      </c>
      <c r="I178" s="29">
        <v>2</v>
      </c>
      <c r="J178" s="374"/>
      <c r="K178" s="29" t="s">
        <v>180</v>
      </c>
      <c r="L178" s="229"/>
      <c r="M178" s="30" t="s">
        <v>180</v>
      </c>
      <c r="N178" s="154"/>
      <c r="O178" s="218" t="s">
        <v>180</v>
      </c>
      <c r="P178" s="373"/>
      <c r="Q178" s="30" t="s">
        <v>180</v>
      </c>
      <c r="R178" s="229"/>
      <c r="S178" s="30" t="s">
        <v>180</v>
      </c>
      <c r="T178" s="139"/>
    </row>
    <row r="179" spans="1:20" s="155" customFormat="1" ht="13.5" customHeight="1">
      <c r="A179" s="216">
        <v>125</v>
      </c>
      <c r="B179" s="26" t="s">
        <v>1039</v>
      </c>
      <c r="C179" s="285" t="s">
        <v>918</v>
      </c>
      <c r="D179" s="287" t="s">
        <v>12</v>
      </c>
      <c r="E179" s="216">
        <v>2</v>
      </c>
      <c r="F179" s="442"/>
      <c r="G179" s="29" t="s">
        <v>180</v>
      </c>
      <c r="H179" s="191">
        <v>64</v>
      </c>
      <c r="I179" s="29">
        <v>2</v>
      </c>
      <c r="J179" s="374"/>
      <c r="K179" s="29" t="s">
        <v>180</v>
      </c>
      <c r="L179" s="229"/>
      <c r="M179" s="30" t="s">
        <v>180</v>
      </c>
      <c r="N179" s="154"/>
      <c r="O179" s="218" t="s">
        <v>180</v>
      </c>
      <c r="P179" s="373"/>
      <c r="Q179" s="30" t="s">
        <v>180</v>
      </c>
      <c r="R179" s="229"/>
      <c r="S179" s="30" t="s">
        <v>180</v>
      </c>
      <c r="T179" s="139"/>
    </row>
    <row r="180" spans="1:20" s="155" customFormat="1" ht="13.5" customHeight="1">
      <c r="A180" s="216">
        <v>125</v>
      </c>
      <c r="B180" s="26" t="s">
        <v>1039</v>
      </c>
      <c r="C180" s="285" t="s">
        <v>747</v>
      </c>
      <c r="D180" s="287" t="s">
        <v>642</v>
      </c>
      <c r="E180" s="216">
        <v>2</v>
      </c>
      <c r="F180" s="442">
        <v>64</v>
      </c>
      <c r="G180" s="29">
        <v>2</v>
      </c>
      <c r="H180" s="191"/>
      <c r="I180" s="29" t="s">
        <v>180</v>
      </c>
      <c r="J180" s="374"/>
      <c r="K180" s="29" t="s">
        <v>180</v>
      </c>
      <c r="L180" s="229"/>
      <c r="M180" s="30" t="s">
        <v>180</v>
      </c>
      <c r="N180" s="154"/>
      <c r="O180" s="218" t="s">
        <v>180</v>
      </c>
      <c r="P180" s="154"/>
      <c r="Q180" s="30" t="s">
        <v>180</v>
      </c>
      <c r="R180" s="229"/>
      <c r="S180" s="30" t="s">
        <v>180</v>
      </c>
      <c r="T180" s="139"/>
    </row>
    <row r="181" spans="1:20" s="155" customFormat="1" ht="13.5" customHeight="1">
      <c r="A181" s="216">
        <v>125</v>
      </c>
      <c r="B181" s="26" t="s">
        <v>1039</v>
      </c>
      <c r="C181" s="285" t="s">
        <v>753</v>
      </c>
      <c r="D181" s="287" t="s">
        <v>15</v>
      </c>
      <c r="E181" s="216">
        <v>2</v>
      </c>
      <c r="F181" s="442">
        <v>64</v>
      </c>
      <c r="G181" s="29">
        <v>2</v>
      </c>
      <c r="H181" s="191"/>
      <c r="I181" s="29" t="s">
        <v>180</v>
      </c>
      <c r="J181" s="374"/>
      <c r="K181" s="29" t="s">
        <v>180</v>
      </c>
      <c r="L181" s="229"/>
      <c r="M181" s="30" t="s">
        <v>180</v>
      </c>
      <c r="N181" s="154"/>
      <c r="O181" s="218" t="s">
        <v>180</v>
      </c>
      <c r="P181" s="154"/>
      <c r="Q181" s="30" t="s">
        <v>180</v>
      </c>
      <c r="R181" s="229"/>
      <c r="S181" s="30" t="s">
        <v>180</v>
      </c>
      <c r="T181" s="139"/>
    </row>
    <row r="182" spans="1:20" s="155" customFormat="1" ht="13.5" customHeight="1">
      <c r="A182" s="216">
        <v>125</v>
      </c>
      <c r="B182" s="26" t="s">
        <v>1039</v>
      </c>
      <c r="C182" s="285" t="s">
        <v>419</v>
      </c>
      <c r="D182" s="287" t="s">
        <v>15</v>
      </c>
      <c r="E182" s="216">
        <v>2</v>
      </c>
      <c r="F182" s="442">
        <v>64</v>
      </c>
      <c r="G182" s="29">
        <v>2</v>
      </c>
      <c r="H182" s="191"/>
      <c r="I182" s="29" t="s">
        <v>180</v>
      </c>
      <c r="J182" s="374"/>
      <c r="K182" s="29" t="s">
        <v>180</v>
      </c>
      <c r="L182" s="229"/>
      <c r="M182" s="30" t="s">
        <v>180</v>
      </c>
      <c r="N182" s="154"/>
      <c r="O182" s="218" t="s">
        <v>180</v>
      </c>
      <c r="P182" s="154"/>
      <c r="Q182" s="30" t="s">
        <v>180</v>
      </c>
      <c r="R182" s="229"/>
      <c r="S182" s="30" t="s">
        <v>180</v>
      </c>
      <c r="T182" s="139"/>
    </row>
    <row r="183" spans="1:20" s="155" customFormat="1" ht="13.5" customHeight="1">
      <c r="A183" s="216">
        <v>125</v>
      </c>
      <c r="B183" s="26" t="s">
        <v>1039</v>
      </c>
      <c r="C183" s="285" t="s">
        <v>416</v>
      </c>
      <c r="D183" s="287" t="s">
        <v>366</v>
      </c>
      <c r="E183" s="216">
        <v>2</v>
      </c>
      <c r="F183" s="442">
        <v>64</v>
      </c>
      <c r="G183" s="29">
        <v>2</v>
      </c>
      <c r="H183" s="191"/>
      <c r="I183" s="29" t="s">
        <v>180</v>
      </c>
      <c r="J183" s="374"/>
      <c r="K183" s="29" t="s">
        <v>180</v>
      </c>
      <c r="L183" s="229"/>
      <c r="M183" s="30" t="s">
        <v>180</v>
      </c>
      <c r="N183" s="154"/>
      <c r="O183" s="218" t="s">
        <v>180</v>
      </c>
      <c r="P183" s="154"/>
      <c r="Q183" s="30" t="s">
        <v>180</v>
      </c>
      <c r="R183" s="229"/>
      <c r="S183" s="30" t="s">
        <v>180</v>
      </c>
      <c r="T183" s="139"/>
    </row>
    <row r="184" spans="1:20" s="155" customFormat="1" ht="13.5" customHeight="1">
      <c r="A184" s="216" t="s">
        <v>180</v>
      </c>
      <c r="B184" s="26" t="s">
        <v>180</v>
      </c>
      <c r="C184" s="285"/>
      <c r="D184" s="287"/>
      <c r="E184" s="216">
        <v>0</v>
      </c>
      <c r="F184" s="154"/>
      <c r="G184" s="29" t="s">
        <v>180</v>
      </c>
      <c r="H184" s="398"/>
      <c r="I184" s="29" t="s">
        <v>180</v>
      </c>
      <c r="J184" s="374"/>
      <c r="K184" s="29" t="s">
        <v>180</v>
      </c>
      <c r="L184" s="229"/>
      <c r="M184" s="30" t="s">
        <v>180</v>
      </c>
      <c r="N184" s="154"/>
      <c r="O184" s="218" t="s">
        <v>180</v>
      </c>
      <c r="P184" s="154"/>
      <c r="Q184" s="30" t="s">
        <v>180</v>
      </c>
      <c r="R184" s="229"/>
      <c r="S184" s="30" t="s">
        <v>180</v>
      </c>
      <c r="T184" s="139"/>
    </row>
    <row r="185" spans="1:20" s="155" customFormat="1" ht="13.5" customHeight="1">
      <c r="A185" s="216" t="s">
        <v>180</v>
      </c>
      <c r="B185" s="26" t="s">
        <v>180</v>
      </c>
      <c r="C185" s="285"/>
      <c r="D185" s="287"/>
      <c r="E185" s="216">
        <v>0</v>
      </c>
      <c r="F185" s="154"/>
      <c r="G185" s="29" t="s">
        <v>180</v>
      </c>
      <c r="H185" s="398"/>
      <c r="I185" s="29" t="s">
        <v>180</v>
      </c>
      <c r="J185" s="374"/>
      <c r="K185" s="29" t="s">
        <v>180</v>
      </c>
      <c r="L185" s="229"/>
      <c r="M185" s="30" t="s">
        <v>180</v>
      </c>
      <c r="N185" s="154"/>
      <c r="O185" s="218" t="s">
        <v>180</v>
      </c>
      <c r="P185" s="154"/>
      <c r="Q185" s="30" t="s">
        <v>180</v>
      </c>
      <c r="R185" s="229"/>
      <c r="S185" s="30" t="s">
        <v>180</v>
      </c>
      <c r="T185" s="139"/>
    </row>
    <row r="186" spans="1:20" s="155" customFormat="1" ht="13.5" customHeight="1">
      <c r="A186" s="216" t="s">
        <v>180</v>
      </c>
      <c r="B186" s="26" t="s">
        <v>180</v>
      </c>
      <c r="C186" s="285"/>
      <c r="D186" s="287"/>
      <c r="E186" s="216">
        <v>0</v>
      </c>
      <c r="F186" s="154"/>
      <c r="G186" s="29" t="s">
        <v>180</v>
      </c>
      <c r="H186" s="398"/>
      <c r="I186" s="29" t="s">
        <v>180</v>
      </c>
      <c r="J186" s="374"/>
      <c r="K186" s="29" t="s">
        <v>180</v>
      </c>
      <c r="L186" s="229"/>
      <c r="M186" s="30" t="s">
        <v>180</v>
      </c>
      <c r="N186" s="154"/>
      <c r="O186" s="218" t="s">
        <v>180</v>
      </c>
      <c r="P186" s="154"/>
      <c r="Q186" s="30" t="s">
        <v>180</v>
      </c>
      <c r="R186" s="229"/>
      <c r="S186" s="30" t="s">
        <v>180</v>
      </c>
      <c r="T186" s="139"/>
    </row>
    <row r="187" spans="1:20" s="155" customFormat="1" ht="13.5" customHeight="1">
      <c r="A187" s="216" t="s">
        <v>180</v>
      </c>
      <c r="B187" s="26" t="s">
        <v>180</v>
      </c>
      <c r="C187" s="285"/>
      <c r="D187" s="287"/>
      <c r="E187" s="216">
        <v>0</v>
      </c>
      <c r="F187" s="442"/>
      <c r="G187" s="29" t="s">
        <v>180</v>
      </c>
      <c r="H187" s="191"/>
      <c r="I187" s="29" t="s">
        <v>180</v>
      </c>
      <c r="J187" s="374"/>
      <c r="K187" s="29" t="s">
        <v>180</v>
      </c>
      <c r="L187" s="229"/>
      <c r="M187" s="30" t="s">
        <v>180</v>
      </c>
      <c r="N187" s="154"/>
      <c r="O187" s="218" t="s">
        <v>180</v>
      </c>
      <c r="P187" s="154"/>
      <c r="Q187" s="30" t="s">
        <v>180</v>
      </c>
      <c r="R187" s="229"/>
      <c r="S187" s="30" t="s">
        <v>180</v>
      </c>
      <c r="T187" s="139"/>
    </row>
    <row r="188" spans="1:20" s="155" customFormat="1" ht="13.5" customHeight="1">
      <c r="A188" s="216" t="s">
        <v>180</v>
      </c>
      <c r="B188" s="26" t="s">
        <v>180</v>
      </c>
      <c r="C188" s="285"/>
      <c r="D188" s="287"/>
      <c r="E188" s="216">
        <v>0</v>
      </c>
      <c r="F188" s="154"/>
      <c r="G188" s="29" t="s">
        <v>180</v>
      </c>
      <c r="H188" s="398"/>
      <c r="I188" s="29" t="s">
        <v>180</v>
      </c>
      <c r="J188" s="374"/>
      <c r="K188" s="29" t="s">
        <v>180</v>
      </c>
      <c r="L188" s="229"/>
      <c r="M188" s="30" t="s">
        <v>180</v>
      </c>
      <c r="N188" s="154"/>
      <c r="O188" s="218" t="s">
        <v>180</v>
      </c>
      <c r="P188" s="154"/>
      <c r="Q188" s="30" t="s">
        <v>180</v>
      </c>
      <c r="R188" s="229"/>
      <c r="S188" s="30" t="s">
        <v>180</v>
      </c>
      <c r="T188" s="139"/>
    </row>
    <row r="189" spans="1:20" s="155" customFormat="1" ht="13.5" customHeight="1">
      <c r="A189" s="216" t="s">
        <v>180</v>
      </c>
      <c r="B189" s="26" t="s">
        <v>180</v>
      </c>
      <c r="C189" s="285"/>
      <c r="D189" s="287"/>
      <c r="E189" s="216">
        <v>0</v>
      </c>
      <c r="F189" s="154"/>
      <c r="G189" s="29" t="s">
        <v>180</v>
      </c>
      <c r="H189" s="398"/>
      <c r="I189" s="29" t="s">
        <v>180</v>
      </c>
      <c r="J189" s="374"/>
      <c r="K189" s="29" t="s">
        <v>180</v>
      </c>
      <c r="L189" s="229"/>
      <c r="M189" s="30" t="s">
        <v>180</v>
      </c>
      <c r="N189" s="154"/>
      <c r="O189" s="218" t="s">
        <v>180</v>
      </c>
      <c r="P189" s="154"/>
      <c r="Q189" s="30" t="s">
        <v>180</v>
      </c>
      <c r="R189" s="229"/>
      <c r="S189" s="30" t="s">
        <v>180</v>
      </c>
      <c r="T189" s="139"/>
    </row>
    <row r="190" spans="1:20" s="155" customFormat="1" ht="13.5" customHeight="1">
      <c r="A190" s="216" t="s">
        <v>180</v>
      </c>
      <c r="B190" s="26" t="s">
        <v>180</v>
      </c>
      <c r="C190" s="285"/>
      <c r="D190" s="287"/>
      <c r="E190" s="216">
        <v>0</v>
      </c>
      <c r="F190" s="442"/>
      <c r="G190" s="29" t="s">
        <v>180</v>
      </c>
      <c r="H190" s="191"/>
      <c r="I190" s="29" t="s">
        <v>180</v>
      </c>
      <c r="J190" s="374"/>
      <c r="K190" s="29" t="s">
        <v>180</v>
      </c>
      <c r="L190" s="229"/>
      <c r="M190" s="30" t="s">
        <v>180</v>
      </c>
      <c r="N190" s="154"/>
      <c r="O190" s="218" t="s">
        <v>180</v>
      </c>
      <c r="P190" s="373"/>
      <c r="Q190" s="30" t="s">
        <v>180</v>
      </c>
      <c r="R190" s="229"/>
      <c r="S190" s="30" t="s">
        <v>180</v>
      </c>
      <c r="T190" s="139"/>
    </row>
    <row r="191" spans="1:20" s="155" customFormat="1" ht="13.5" customHeight="1">
      <c r="A191" s="216" t="s">
        <v>180</v>
      </c>
      <c r="B191" s="26" t="s">
        <v>180</v>
      </c>
      <c r="C191" s="285"/>
      <c r="D191" s="287"/>
      <c r="E191" s="216">
        <v>0</v>
      </c>
      <c r="F191" s="442"/>
      <c r="G191" s="29" t="s">
        <v>180</v>
      </c>
      <c r="H191" s="191"/>
      <c r="I191" s="29" t="s">
        <v>180</v>
      </c>
      <c r="J191" s="374"/>
      <c r="K191" s="29" t="s">
        <v>180</v>
      </c>
      <c r="L191" s="229"/>
      <c r="M191" s="30" t="s">
        <v>180</v>
      </c>
      <c r="N191" s="154"/>
      <c r="O191" s="218" t="s">
        <v>180</v>
      </c>
      <c r="P191" s="373"/>
      <c r="Q191" s="30" t="s">
        <v>180</v>
      </c>
      <c r="R191" s="229"/>
      <c r="S191" s="30" t="s">
        <v>180</v>
      </c>
      <c r="T191" s="139"/>
    </row>
    <row r="192" spans="1:20" s="155" customFormat="1" ht="13.5" customHeight="1">
      <c r="A192" s="216" t="s">
        <v>180</v>
      </c>
      <c r="B192" s="26" t="s">
        <v>180</v>
      </c>
      <c r="C192" s="285"/>
      <c r="D192" s="287"/>
      <c r="E192" s="216">
        <v>0</v>
      </c>
      <c r="F192" s="442"/>
      <c r="G192" s="29" t="s">
        <v>180</v>
      </c>
      <c r="H192" s="191"/>
      <c r="I192" s="29" t="s">
        <v>180</v>
      </c>
      <c r="J192" s="374"/>
      <c r="K192" s="29" t="s">
        <v>180</v>
      </c>
      <c r="L192" s="229"/>
      <c r="M192" s="30" t="s">
        <v>180</v>
      </c>
      <c r="N192" s="154"/>
      <c r="O192" s="218" t="s">
        <v>180</v>
      </c>
      <c r="P192" s="373"/>
      <c r="Q192" s="30" t="s">
        <v>180</v>
      </c>
      <c r="R192" s="229"/>
      <c r="S192" s="30" t="s">
        <v>180</v>
      </c>
      <c r="T192" s="139"/>
    </row>
    <row r="193" spans="1:20" s="155" customFormat="1" ht="13.5" customHeight="1">
      <c r="A193" s="216" t="s">
        <v>180</v>
      </c>
      <c r="B193" s="26" t="s">
        <v>180</v>
      </c>
      <c r="C193" s="285"/>
      <c r="D193" s="287"/>
      <c r="E193" s="216">
        <v>0</v>
      </c>
      <c r="F193" s="442"/>
      <c r="G193" s="29" t="s">
        <v>180</v>
      </c>
      <c r="H193" s="191"/>
      <c r="I193" s="29" t="s">
        <v>180</v>
      </c>
      <c r="J193" s="374"/>
      <c r="K193" s="29" t="s">
        <v>180</v>
      </c>
      <c r="L193" s="229"/>
      <c r="M193" s="30" t="s">
        <v>180</v>
      </c>
      <c r="N193" s="154"/>
      <c r="O193" s="218" t="s">
        <v>180</v>
      </c>
      <c r="P193" s="373"/>
      <c r="Q193" s="30" t="s">
        <v>180</v>
      </c>
      <c r="R193" s="229"/>
      <c r="S193" s="30" t="s">
        <v>180</v>
      </c>
      <c r="T193" s="139"/>
    </row>
    <row r="194" spans="1:20" s="155" customFormat="1" ht="13.5" customHeight="1">
      <c r="A194" s="216" t="s">
        <v>180</v>
      </c>
      <c r="B194" s="26" t="s">
        <v>180</v>
      </c>
      <c r="C194" s="285"/>
      <c r="D194" s="287"/>
      <c r="E194" s="216">
        <v>0</v>
      </c>
      <c r="F194" s="442"/>
      <c r="G194" s="29" t="s">
        <v>180</v>
      </c>
      <c r="H194" s="191"/>
      <c r="I194" s="29" t="s">
        <v>180</v>
      </c>
      <c r="J194" s="374"/>
      <c r="K194" s="29" t="s">
        <v>180</v>
      </c>
      <c r="L194" s="229"/>
      <c r="M194" s="30" t="s">
        <v>180</v>
      </c>
      <c r="N194" s="154"/>
      <c r="O194" s="218" t="s">
        <v>180</v>
      </c>
      <c r="P194" s="154"/>
      <c r="Q194" s="30" t="s">
        <v>180</v>
      </c>
      <c r="R194" s="229"/>
      <c r="S194" s="30" t="s">
        <v>180</v>
      </c>
      <c r="T194" s="139"/>
    </row>
    <row r="195" spans="1:20" s="155" customFormat="1" ht="13.5" customHeight="1">
      <c r="A195" s="216" t="s">
        <v>180</v>
      </c>
      <c r="B195" s="26" t="s">
        <v>180</v>
      </c>
      <c r="C195" s="285"/>
      <c r="D195" s="287"/>
      <c r="E195" s="216">
        <v>0</v>
      </c>
      <c r="F195" s="442"/>
      <c r="G195" s="29" t="s">
        <v>180</v>
      </c>
      <c r="H195" s="191"/>
      <c r="I195" s="29" t="s">
        <v>180</v>
      </c>
      <c r="J195" s="374"/>
      <c r="K195" s="29" t="s">
        <v>180</v>
      </c>
      <c r="L195" s="229"/>
      <c r="M195" s="30" t="s">
        <v>180</v>
      </c>
      <c r="N195" s="154"/>
      <c r="O195" s="218" t="s">
        <v>180</v>
      </c>
      <c r="P195" s="154"/>
      <c r="Q195" s="30" t="s">
        <v>180</v>
      </c>
      <c r="R195" s="229"/>
      <c r="S195" s="30" t="s">
        <v>180</v>
      </c>
      <c r="T195" s="139"/>
    </row>
    <row r="196" spans="1:20" s="155" customFormat="1" ht="13.5" customHeight="1">
      <c r="A196" s="216" t="s">
        <v>180</v>
      </c>
      <c r="B196" s="26" t="s">
        <v>180</v>
      </c>
      <c r="C196" s="285"/>
      <c r="D196" s="287"/>
      <c r="E196" s="216">
        <v>0</v>
      </c>
      <c r="F196" s="442"/>
      <c r="G196" s="29" t="s">
        <v>180</v>
      </c>
      <c r="H196" s="191"/>
      <c r="I196" s="29" t="s">
        <v>180</v>
      </c>
      <c r="J196" s="374"/>
      <c r="K196" s="29" t="s">
        <v>180</v>
      </c>
      <c r="L196" s="229"/>
      <c r="M196" s="30" t="s">
        <v>180</v>
      </c>
      <c r="N196" s="154"/>
      <c r="O196" s="218" t="s">
        <v>180</v>
      </c>
      <c r="P196" s="373"/>
      <c r="Q196" s="30" t="s">
        <v>180</v>
      </c>
      <c r="R196" s="229"/>
      <c r="S196" s="30" t="s">
        <v>180</v>
      </c>
      <c r="T196" s="139"/>
    </row>
    <row r="197" spans="1:20" s="155" customFormat="1" ht="13.5" customHeight="1">
      <c r="A197" s="216" t="s">
        <v>180</v>
      </c>
      <c r="B197" s="26" t="s">
        <v>180</v>
      </c>
      <c r="C197" s="285"/>
      <c r="D197" s="287"/>
      <c r="E197" s="216">
        <v>0</v>
      </c>
      <c r="F197" s="442"/>
      <c r="G197" s="29" t="s">
        <v>180</v>
      </c>
      <c r="H197" s="191"/>
      <c r="I197" s="29" t="s">
        <v>180</v>
      </c>
      <c r="J197" s="374"/>
      <c r="K197" s="29" t="s">
        <v>180</v>
      </c>
      <c r="L197" s="229"/>
      <c r="M197" s="30" t="s">
        <v>180</v>
      </c>
      <c r="N197" s="154"/>
      <c r="O197" s="218" t="s">
        <v>180</v>
      </c>
      <c r="P197" s="154"/>
      <c r="Q197" s="30" t="s">
        <v>180</v>
      </c>
      <c r="R197" s="229"/>
      <c r="S197" s="30" t="s">
        <v>180</v>
      </c>
      <c r="T197" s="139"/>
    </row>
    <row r="198" spans="1:20" s="155" customFormat="1" ht="13.5" customHeight="1">
      <c r="A198" s="216" t="s">
        <v>180</v>
      </c>
      <c r="B198" s="26" t="s">
        <v>180</v>
      </c>
      <c r="C198" s="285"/>
      <c r="D198" s="287"/>
      <c r="E198" s="216">
        <v>0</v>
      </c>
      <c r="F198" s="442"/>
      <c r="G198" s="29" t="s">
        <v>180</v>
      </c>
      <c r="H198" s="191"/>
      <c r="I198" s="29" t="s">
        <v>180</v>
      </c>
      <c r="J198" s="374"/>
      <c r="K198" s="29" t="s">
        <v>180</v>
      </c>
      <c r="L198" s="229"/>
      <c r="M198" s="30" t="s">
        <v>180</v>
      </c>
      <c r="N198" s="154"/>
      <c r="O198" s="218" t="s">
        <v>180</v>
      </c>
      <c r="P198" s="154"/>
      <c r="Q198" s="30" t="s">
        <v>180</v>
      </c>
      <c r="R198" s="229"/>
      <c r="S198" s="30" t="s">
        <v>180</v>
      </c>
      <c r="T198" s="139"/>
    </row>
    <row r="199" spans="1:20" s="155" customFormat="1" ht="13.5" customHeight="1">
      <c r="A199" s="216" t="s">
        <v>180</v>
      </c>
      <c r="B199" s="26" t="s">
        <v>180</v>
      </c>
      <c r="C199" s="285"/>
      <c r="D199" s="287"/>
      <c r="E199" s="216">
        <v>0</v>
      </c>
      <c r="F199" s="442"/>
      <c r="G199" s="29" t="s">
        <v>180</v>
      </c>
      <c r="H199" s="191"/>
      <c r="I199" s="29" t="s">
        <v>180</v>
      </c>
      <c r="J199" s="374"/>
      <c r="K199" s="29" t="s">
        <v>180</v>
      </c>
      <c r="L199" s="229"/>
      <c r="M199" s="30" t="s">
        <v>180</v>
      </c>
      <c r="N199" s="154"/>
      <c r="O199" s="218" t="s">
        <v>180</v>
      </c>
      <c r="P199" s="154"/>
      <c r="Q199" s="30" t="s">
        <v>180</v>
      </c>
      <c r="R199" s="229"/>
      <c r="S199" s="30" t="s">
        <v>180</v>
      </c>
      <c r="T199" s="139"/>
    </row>
    <row r="200" spans="1:20" s="155" customFormat="1" ht="13.5" customHeight="1">
      <c r="A200" s="216" t="s">
        <v>180</v>
      </c>
      <c r="B200" s="26" t="s">
        <v>180</v>
      </c>
      <c r="C200" s="285"/>
      <c r="D200" s="287"/>
      <c r="E200" s="216">
        <v>0</v>
      </c>
      <c r="F200" s="442"/>
      <c r="G200" s="29" t="s">
        <v>180</v>
      </c>
      <c r="H200" s="191"/>
      <c r="I200" s="29" t="s">
        <v>180</v>
      </c>
      <c r="J200" s="374"/>
      <c r="K200" s="29" t="s">
        <v>180</v>
      </c>
      <c r="L200" s="229"/>
      <c r="M200" s="30" t="s">
        <v>180</v>
      </c>
      <c r="N200" s="154"/>
      <c r="O200" s="218" t="s">
        <v>180</v>
      </c>
      <c r="P200" s="154"/>
      <c r="Q200" s="30" t="s">
        <v>180</v>
      </c>
      <c r="R200" s="229"/>
      <c r="S200" s="30" t="s">
        <v>180</v>
      </c>
      <c r="T200" s="139"/>
    </row>
    <row r="201" spans="1:20" s="2" customFormat="1" ht="13.5">
      <c r="A201" s="8"/>
      <c r="B201" s="8"/>
      <c r="C201" s="259"/>
      <c r="D201" s="259"/>
      <c r="E201" s="8"/>
      <c r="F201" s="8"/>
      <c r="G201" s="8"/>
      <c r="H201" s="226"/>
      <c r="I201" s="8"/>
      <c r="J201" s="8"/>
      <c r="K201" s="8"/>
      <c r="L201" s="8"/>
      <c r="M201" s="9"/>
      <c r="N201" s="8"/>
      <c r="O201" s="8"/>
      <c r="P201" s="8"/>
      <c r="Q201" s="8"/>
      <c r="R201" s="157"/>
      <c r="S201" s="8"/>
      <c r="T201" s="136"/>
    </row>
    <row r="202" ht="13.5">
      <c r="G202" s="251" t="s">
        <v>180</v>
      </c>
    </row>
    <row r="203" ht="13.5">
      <c r="G203" s="251" t="s">
        <v>180</v>
      </c>
    </row>
    <row r="204" ht="13.5">
      <c r="G204" s="251" t="s">
        <v>180</v>
      </c>
    </row>
    <row r="205" ht="13.5">
      <c r="G205" s="251" t="s">
        <v>180</v>
      </c>
    </row>
    <row r="206" ht="13.5">
      <c r="G206" s="251" t="s">
        <v>180</v>
      </c>
    </row>
    <row r="207" ht="13.5">
      <c r="G207" s="251" t="s">
        <v>180</v>
      </c>
    </row>
    <row r="208" ht="13.5">
      <c r="G208" s="251" t="s">
        <v>180</v>
      </c>
    </row>
    <row r="209" ht="13.5">
      <c r="G209" s="251" t="s">
        <v>180</v>
      </c>
    </row>
    <row r="210" ht="13.5">
      <c r="G210" s="251" t="s">
        <v>180</v>
      </c>
    </row>
    <row r="211" spans="1:20" ht="13.5">
      <c r="A211" s="12"/>
      <c r="B211" s="12"/>
      <c r="C211" s="12"/>
      <c r="D211" s="12"/>
      <c r="E211" s="12"/>
      <c r="F211" s="12"/>
      <c r="G211" s="251" t="s">
        <v>180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3.5">
      <c r="A212" s="12"/>
      <c r="B212" s="12"/>
      <c r="C212" s="12"/>
      <c r="D212" s="12"/>
      <c r="E212" s="12"/>
      <c r="F212" s="12"/>
      <c r="G212" s="251" t="s">
        <v>180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3.5">
      <c r="A213" s="12"/>
      <c r="B213" s="12"/>
      <c r="C213" s="12"/>
      <c r="D213" s="12"/>
      <c r="E213" s="12"/>
      <c r="F213" s="12"/>
      <c r="G213" s="251" t="s">
        <v>180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3.5">
      <c r="A214" s="12"/>
      <c r="B214" s="12"/>
      <c r="C214" s="12"/>
      <c r="D214" s="12"/>
      <c r="E214" s="12"/>
      <c r="F214" s="12"/>
      <c r="G214" s="251" t="s">
        <v>180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3.5">
      <c r="A215" s="12"/>
      <c r="B215" s="12"/>
      <c r="C215" s="12"/>
      <c r="D215" s="12"/>
      <c r="E215" s="12"/>
      <c r="F215" s="12"/>
      <c r="G215" s="251" t="s">
        <v>180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3.5">
      <c r="A216" s="12"/>
      <c r="B216" s="12"/>
      <c r="C216" s="12"/>
      <c r="D216" s="12"/>
      <c r="E216" s="12"/>
      <c r="F216" s="12"/>
      <c r="G216" s="251" t="s">
        <v>180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3.5">
      <c r="A217" s="12"/>
      <c r="B217" s="12"/>
      <c r="C217" s="12"/>
      <c r="D217" s="12"/>
      <c r="E217" s="12"/>
      <c r="F217" s="12"/>
      <c r="G217" s="251" t="s">
        <v>180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3.5">
      <c r="A218" s="12"/>
      <c r="B218" s="12"/>
      <c r="C218" s="12"/>
      <c r="D218" s="12"/>
      <c r="E218" s="12"/>
      <c r="F218" s="12"/>
      <c r="G218" s="251" t="s">
        <v>180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3.5">
      <c r="A219" s="12"/>
      <c r="B219" s="12"/>
      <c r="C219" s="12"/>
      <c r="D219" s="12"/>
      <c r="E219" s="12"/>
      <c r="F219" s="12"/>
      <c r="G219" s="251" t="s">
        <v>180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3.5">
      <c r="A220" s="12"/>
      <c r="B220" s="12"/>
      <c r="C220" s="12"/>
      <c r="D220" s="12"/>
      <c r="E220" s="12"/>
      <c r="F220" s="12"/>
      <c r="G220" s="251" t="s">
        <v>180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3.5">
      <c r="A221" s="12"/>
      <c r="B221" s="12"/>
      <c r="C221" s="12"/>
      <c r="D221" s="12"/>
      <c r="E221" s="12"/>
      <c r="F221" s="12"/>
      <c r="G221" s="251" t="s">
        <v>180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3.5">
      <c r="A222" s="12"/>
      <c r="B222" s="12"/>
      <c r="C222" s="12"/>
      <c r="D222" s="12"/>
      <c r="E222" s="12"/>
      <c r="F222" s="12"/>
      <c r="G222" s="251" t="s">
        <v>180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3.5">
      <c r="A223" s="12"/>
      <c r="B223" s="12"/>
      <c r="C223" s="12"/>
      <c r="D223" s="12"/>
      <c r="E223" s="12"/>
      <c r="F223" s="12"/>
      <c r="G223" s="251" t="s">
        <v>180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3.5">
      <c r="A224" s="12"/>
      <c r="B224" s="12"/>
      <c r="C224" s="12"/>
      <c r="D224" s="12"/>
      <c r="E224" s="12"/>
      <c r="F224" s="12"/>
      <c r="G224" s="251" t="s">
        <v>180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="12" customFormat="1" ht="13.5">
      <c r="G225" s="251" t="s">
        <v>180</v>
      </c>
    </row>
    <row r="226" s="12" customFormat="1" ht="13.5">
      <c r="G226" s="251" t="s">
        <v>180</v>
      </c>
    </row>
    <row r="227" s="12" customFormat="1" ht="13.5">
      <c r="G227" s="251" t="s">
        <v>180</v>
      </c>
    </row>
    <row r="228" s="12" customFormat="1" ht="13.5">
      <c r="G228" s="251" t="s">
        <v>180</v>
      </c>
    </row>
    <row r="229" s="12" customFormat="1" ht="13.5">
      <c r="G229" s="251" t="s">
        <v>180</v>
      </c>
    </row>
    <row r="230" s="12" customFormat="1" ht="13.5">
      <c r="G230" s="251" t="s">
        <v>180</v>
      </c>
    </row>
    <row r="231" s="12" customFormat="1" ht="13.5">
      <c r="G231" s="251" t="s">
        <v>180</v>
      </c>
    </row>
    <row r="232" s="12" customFormat="1" ht="13.5">
      <c r="G232" s="251" t="s">
        <v>180</v>
      </c>
    </row>
    <row r="233" s="12" customFormat="1" ht="13.5">
      <c r="G233" s="251" t="s">
        <v>180</v>
      </c>
    </row>
    <row r="234" s="12" customFormat="1" ht="13.5">
      <c r="G234" s="251" t="s">
        <v>180</v>
      </c>
    </row>
    <row r="235" s="12" customFormat="1" ht="13.5">
      <c r="G235" s="251" t="s">
        <v>180</v>
      </c>
    </row>
    <row r="236" s="12" customFormat="1" ht="13.5">
      <c r="G236" s="251" t="s">
        <v>180</v>
      </c>
    </row>
    <row r="237" s="12" customFormat="1" ht="13.5">
      <c r="G237" s="251" t="s">
        <v>180</v>
      </c>
    </row>
    <row r="238" s="12" customFormat="1" ht="13.5">
      <c r="G238" s="251" t="s">
        <v>180</v>
      </c>
    </row>
    <row r="239" s="12" customFormat="1" ht="13.5">
      <c r="G239" s="251" t="s">
        <v>180</v>
      </c>
    </row>
    <row r="240" s="12" customFormat="1" ht="13.5">
      <c r="G240" s="251" t="s">
        <v>180</v>
      </c>
    </row>
    <row r="241" s="12" customFormat="1" ht="13.5">
      <c r="G241" s="251" t="s">
        <v>180</v>
      </c>
    </row>
    <row r="242" s="12" customFormat="1" ht="13.5">
      <c r="G242" s="251" t="s">
        <v>180</v>
      </c>
    </row>
    <row r="243" s="12" customFormat="1" ht="13.5">
      <c r="G243" s="251" t="s">
        <v>180</v>
      </c>
    </row>
    <row r="244" s="12" customFormat="1" ht="13.5">
      <c r="G244" s="251" t="s">
        <v>180</v>
      </c>
    </row>
    <row r="245" s="12" customFormat="1" ht="13.5">
      <c r="G245" s="251" t="s">
        <v>180</v>
      </c>
    </row>
    <row r="246" s="12" customFormat="1" ht="13.5">
      <c r="G246" s="251" t="s">
        <v>180</v>
      </c>
    </row>
    <row r="247" s="12" customFormat="1" ht="13.5">
      <c r="G247" s="251" t="s">
        <v>180</v>
      </c>
    </row>
    <row r="248" s="12" customFormat="1" ht="13.5">
      <c r="G248" s="251" t="s">
        <v>180</v>
      </c>
    </row>
    <row r="249" s="12" customFormat="1" ht="13.5">
      <c r="G249" s="251" t="s">
        <v>180</v>
      </c>
    </row>
    <row r="250" s="12" customFormat="1" ht="13.5">
      <c r="G250" s="251" t="s">
        <v>180</v>
      </c>
    </row>
    <row r="251" s="12" customFormat="1" ht="13.5">
      <c r="G251" s="251" t="s">
        <v>180</v>
      </c>
    </row>
    <row r="252" s="12" customFormat="1" ht="13.5">
      <c r="G252" s="251" t="s">
        <v>180</v>
      </c>
    </row>
    <row r="253" s="12" customFormat="1" ht="13.5">
      <c r="G253" s="251" t="s">
        <v>180</v>
      </c>
    </row>
    <row r="254" s="12" customFormat="1" ht="13.5">
      <c r="G254" s="251" t="s">
        <v>180</v>
      </c>
    </row>
    <row r="255" s="12" customFormat="1" ht="13.5">
      <c r="G255" s="251" t="s">
        <v>180</v>
      </c>
    </row>
    <row r="256" s="12" customFormat="1" ht="13.5">
      <c r="G256" s="251" t="s">
        <v>180</v>
      </c>
    </row>
    <row r="257" s="12" customFormat="1" ht="13.5">
      <c r="G257" s="251" t="s">
        <v>180</v>
      </c>
    </row>
    <row r="258" s="12" customFormat="1" ht="13.5">
      <c r="G258" s="251" t="s">
        <v>180</v>
      </c>
    </row>
    <row r="259" s="12" customFormat="1" ht="13.5">
      <c r="G259" s="251" t="s">
        <v>180</v>
      </c>
    </row>
    <row r="260" s="12" customFormat="1" ht="13.5">
      <c r="G260" s="251" t="s">
        <v>180</v>
      </c>
    </row>
    <row r="261" s="12" customFormat="1" ht="13.5">
      <c r="G261" s="251" t="s">
        <v>180</v>
      </c>
    </row>
    <row r="262" s="12" customFormat="1" ht="13.5">
      <c r="G262" s="251" t="s">
        <v>180</v>
      </c>
    </row>
    <row r="263" s="12" customFormat="1" ht="13.5">
      <c r="G263" s="251" t="s">
        <v>180</v>
      </c>
    </row>
    <row r="264" s="12" customFormat="1" ht="13.5">
      <c r="G264" s="251" t="s">
        <v>180</v>
      </c>
    </row>
    <row r="265" s="12" customFormat="1" ht="13.5">
      <c r="G265" s="251" t="s">
        <v>180</v>
      </c>
    </row>
    <row r="266" s="12" customFormat="1" ht="13.5">
      <c r="G266" s="251" t="s">
        <v>180</v>
      </c>
    </row>
    <row r="267" s="12" customFormat="1" ht="13.5">
      <c r="G267" s="251" t="s">
        <v>180</v>
      </c>
    </row>
    <row r="268" s="12" customFormat="1" ht="13.5">
      <c r="G268" s="251" t="s">
        <v>180</v>
      </c>
    </row>
    <row r="269" s="12" customFormat="1" ht="13.5">
      <c r="G269" s="251" t="s">
        <v>180</v>
      </c>
    </row>
    <row r="270" s="12" customFormat="1" ht="13.5">
      <c r="G270" s="251" t="s">
        <v>180</v>
      </c>
    </row>
    <row r="271" s="12" customFormat="1" ht="13.5">
      <c r="G271" s="251" t="s">
        <v>180</v>
      </c>
    </row>
    <row r="272" s="12" customFormat="1" ht="13.5">
      <c r="G272" s="251" t="s">
        <v>180</v>
      </c>
    </row>
    <row r="273" s="12" customFormat="1" ht="13.5">
      <c r="G273" s="251" t="s">
        <v>180</v>
      </c>
    </row>
    <row r="274" s="12" customFormat="1" ht="13.5">
      <c r="G274" s="251" t="s">
        <v>180</v>
      </c>
    </row>
    <row r="275" s="12" customFormat="1" ht="13.5">
      <c r="G275" s="251" t="s">
        <v>180</v>
      </c>
    </row>
    <row r="276" s="12" customFormat="1" ht="13.5">
      <c r="G276" s="251" t="s">
        <v>180</v>
      </c>
    </row>
    <row r="277" s="12" customFormat="1" ht="13.5">
      <c r="G277" s="251" t="s">
        <v>180</v>
      </c>
    </row>
    <row r="278" s="12" customFormat="1" ht="13.5">
      <c r="G278" s="251" t="s">
        <v>180</v>
      </c>
    </row>
    <row r="279" s="12" customFormat="1" ht="13.5">
      <c r="G279" s="251" t="s">
        <v>180</v>
      </c>
    </row>
    <row r="280" s="12" customFormat="1" ht="13.5">
      <c r="G280" s="251" t="s">
        <v>180</v>
      </c>
    </row>
    <row r="281" s="12" customFormat="1" ht="13.5">
      <c r="G281" s="251" t="s">
        <v>180</v>
      </c>
    </row>
    <row r="282" s="12" customFormat="1" ht="13.5">
      <c r="G282" s="251" t="s">
        <v>180</v>
      </c>
    </row>
    <row r="283" s="12" customFormat="1" ht="13.5">
      <c r="G283" s="251" t="s">
        <v>180</v>
      </c>
    </row>
    <row r="284" s="12" customFormat="1" ht="13.5">
      <c r="G284" s="251" t="s">
        <v>180</v>
      </c>
    </row>
    <row r="285" s="12" customFormat="1" ht="13.5">
      <c r="G285" s="251" t="s">
        <v>180</v>
      </c>
    </row>
    <row r="286" s="12" customFormat="1" ht="13.5">
      <c r="G286" s="251" t="s">
        <v>180</v>
      </c>
    </row>
    <row r="287" s="12" customFormat="1" ht="13.5">
      <c r="G287" s="251" t="s">
        <v>180</v>
      </c>
    </row>
    <row r="288" s="12" customFormat="1" ht="13.5">
      <c r="G288" s="251" t="s">
        <v>180</v>
      </c>
    </row>
    <row r="289" s="12" customFormat="1" ht="13.5">
      <c r="G289" s="251" t="s">
        <v>180</v>
      </c>
    </row>
    <row r="290" s="12" customFormat="1" ht="13.5">
      <c r="G290" s="251" t="s">
        <v>180</v>
      </c>
    </row>
    <row r="291" s="12" customFormat="1" ht="13.5">
      <c r="G291" s="251" t="s">
        <v>180</v>
      </c>
    </row>
    <row r="292" s="12" customFormat="1" ht="13.5">
      <c r="G292" s="251" t="s">
        <v>180</v>
      </c>
    </row>
    <row r="293" s="12" customFormat="1" ht="13.5">
      <c r="G293" s="251" t="s">
        <v>180</v>
      </c>
    </row>
    <row r="294" s="12" customFormat="1" ht="13.5">
      <c r="G294" s="251" t="s">
        <v>180</v>
      </c>
    </row>
    <row r="295" s="12" customFormat="1" ht="13.5">
      <c r="G295" s="251" t="s">
        <v>180</v>
      </c>
    </row>
    <row r="296" s="12" customFormat="1" ht="13.5">
      <c r="G296" s="251" t="s">
        <v>180</v>
      </c>
    </row>
    <row r="297" s="12" customFormat="1" ht="13.5">
      <c r="G297" s="251" t="s">
        <v>180</v>
      </c>
    </row>
    <row r="298" s="12" customFormat="1" ht="13.5">
      <c r="G298" s="252"/>
    </row>
    <row r="299" s="12" customFormat="1" ht="13.5">
      <c r="G299" s="252"/>
    </row>
    <row r="300" s="12" customFormat="1" ht="13.5">
      <c r="G300" s="252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zoomScalePageLayoutView="0" workbookViewId="0" topLeftCell="A49">
      <selection activeCell="P49" sqref="P1:P16384"/>
    </sheetView>
  </sheetViews>
  <sheetFormatPr defaultColWidth="9.00390625" defaultRowHeight="13.5"/>
  <cols>
    <col min="1" max="1" width="3.625" style="35" customWidth="1"/>
    <col min="2" max="2" width="1.625" style="35" customWidth="1"/>
    <col min="3" max="3" width="11.625" style="171" customWidth="1"/>
    <col min="4" max="4" width="11.75390625" style="171" customWidth="1"/>
    <col min="5" max="5" width="5.625" style="35" customWidth="1"/>
    <col min="6" max="9" width="5.125" style="35" customWidth="1"/>
    <col min="10" max="10" width="5.125" style="141" customWidth="1"/>
    <col min="11" max="13" width="5.125" style="35" customWidth="1"/>
    <col min="14" max="14" width="5.125" style="141" customWidth="1"/>
    <col min="15" max="15" width="5.125" style="35" customWidth="1"/>
    <col min="16" max="16" width="18.00390625" style="36" customWidth="1"/>
    <col min="17" max="16384" width="9.00390625" style="36" customWidth="1"/>
  </cols>
  <sheetData>
    <row r="1" spans="1:14" ht="23.25" customHeight="1">
      <c r="A1" t="s">
        <v>23</v>
      </c>
      <c r="C1" s="2"/>
      <c r="D1" s="207"/>
      <c r="F1" s="2" t="s">
        <v>176</v>
      </c>
      <c r="H1" s="2"/>
      <c r="J1" s="144"/>
      <c r="L1" s="2"/>
      <c r="M1" t="s">
        <v>1040</v>
      </c>
      <c r="N1" s="144"/>
    </row>
    <row r="2" spans="1:15" s="35" customFormat="1" ht="13.5">
      <c r="A2" s="629" t="s">
        <v>194</v>
      </c>
      <c r="B2" s="630"/>
      <c r="C2" s="617" t="s">
        <v>24</v>
      </c>
      <c r="D2" s="619" t="s">
        <v>196</v>
      </c>
      <c r="E2" s="13" t="s">
        <v>197</v>
      </c>
      <c r="F2" s="637" t="s">
        <v>607</v>
      </c>
      <c r="G2" s="637"/>
      <c r="H2" s="623" t="s">
        <v>1045</v>
      </c>
      <c r="I2" s="626"/>
      <c r="J2" s="623" t="s">
        <v>1043</v>
      </c>
      <c r="K2" s="626"/>
      <c r="L2" s="623" t="s">
        <v>1046</v>
      </c>
      <c r="M2" s="626"/>
      <c r="N2" s="635" t="s">
        <v>1044</v>
      </c>
      <c r="O2" s="636"/>
    </row>
    <row r="3" spans="1:15" ht="13.5">
      <c r="A3" s="631"/>
      <c r="B3" s="632"/>
      <c r="C3" s="618"/>
      <c r="D3" s="620"/>
      <c r="E3" s="14" t="s">
        <v>198</v>
      </c>
      <c r="F3" s="150" t="s">
        <v>224</v>
      </c>
      <c r="G3" s="15" t="s">
        <v>197</v>
      </c>
      <c r="H3" s="150" t="s">
        <v>199</v>
      </c>
      <c r="I3" s="15" t="s">
        <v>197</v>
      </c>
      <c r="J3" s="145" t="s">
        <v>199</v>
      </c>
      <c r="K3" s="15" t="s">
        <v>197</v>
      </c>
      <c r="L3" s="150" t="s">
        <v>199</v>
      </c>
      <c r="M3" s="15" t="s">
        <v>197</v>
      </c>
      <c r="N3" s="145" t="s">
        <v>199</v>
      </c>
      <c r="O3" s="15" t="s">
        <v>197</v>
      </c>
    </row>
    <row r="4" spans="1:15" ht="3" customHeight="1">
      <c r="A4" s="37"/>
      <c r="B4" s="38"/>
      <c r="C4" s="39"/>
      <c r="D4" s="40"/>
      <c r="E4" s="37"/>
      <c r="F4" s="156"/>
      <c r="G4" s="22"/>
      <c r="H4" s="161"/>
      <c r="I4" s="41"/>
      <c r="J4" s="146"/>
      <c r="K4" s="22"/>
      <c r="L4" s="161"/>
      <c r="M4" s="41"/>
      <c r="N4" s="425"/>
      <c r="O4" s="426"/>
    </row>
    <row r="5" spans="1:17" s="35" customFormat="1" ht="13.5">
      <c r="A5" s="26">
        <v>1</v>
      </c>
      <c r="B5" s="26" t="s">
        <v>180</v>
      </c>
      <c r="C5" s="293" t="s">
        <v>289</v>
      </c>
      <c r="D5" s="298" t="s">
        <v>811</v>
      </c>
      <c r="E5" s="26">
        <v>240</v>
      </c>
      <c r="F5" s="376"/>
      <c r="G5" s="235" t="s">
        <v>180</v>
      </c>
      <c r="H5" s="359"/>
      <c r="I5" s="44" t="s">
        <v>180</v>
      </c>
      <c r="J5" s="390"/>
      <c r="K5" s="44" t="s">
        <v>180</v>
      </c>
      <c r="L5" s="403">
        <v>1</v>
      </c>
      <c r="M5" s="44">
        <v>150</v>
      </c>
      <c r="N5" s="544">
        <v>4</v>
      </c>
      <c r="O5" s="236">
        <v>90</v>
      </c>
      <c r="P5" s="140"/>
      <c r="Q5" s="140"/>
    </row>
    <row r="6" spans="1:17" s="7" customFormat="1" ht="13.5">
      <c r="A6" s="26">
        <v>2</v>
      </c>
      <c r="B6" s="26" t="s">
        <v>180</v>
      </c>
      <c r="C6" s="293" t="s">
        <v>486</v>
      </c>
      <c r="D6" s="47" t="s">
        <v>18</v>
      </c>
      <c r="E6" s="26">
        <v>230</v>
      </c>
      <c r="F6" s="376"/>
      <c r="G6" s="235" t="s">
        <v>180</v>
      </c>
      <c r="H6" s="359"/>
      <c r="I6" s="44" t="s">
        <v>180</v>
      </c>
      <c r="J6" s="391"/>
      <c r="K6" s="44" t="s">
        <v>180</v>
      </c>
      <c r="L6" s="403">
        <v>2</v>
      </c>
      <c r="M6" s="44">
        <v>100</v>
      </c>
      <c r="N6" s="544">
        <v>2</v>
      </c>
      <c r="O6" s="236">
        <v>130</v>
      </c>
      <c r="P6" s="140"/>
      <c r="Q6" s="140"/>
    </row>
    <row r="7" spans="1:17" s="7" customFormat="1" ht="13.5">
      <c r="A7" s="26">
        <v>3</v>
      </c>
      <c r="B7" s="26" t="s">
        <v>180</v>
      </c>
      <c r="C7" s="303" t="s">
        <v>485</v>
      </c>
      <c r="D7" s="287" t="s">
        <v>201</v>
      </c>
      <c r="E7" s="26">
        <v>180</v>
      </c>
      <c r="F7" s="376"/>
      <c r="G7" s="235" t="s">
        <v>180</v>
      </c>
      <c r="H7" s="359"/>
      <c r="I7" s="44" t="s">
        <v>180</v>
      </c>
      <c r="J7" s="391"/>
      <c r="K7" s="44" t="s">
        <v>180</v>
      </c>
      <c r="L7" s="403"/>
      <c r="M7" s="44" t="s">
        <v>180</v>
      </c>
      <c r="N7" s="544">
        <v>1</v>
      </c>
      <c r="O7" s="236">
        <v>180</v>
      </c>
      <c r="P7" s="140"/>
      <c r="Q7" s="140"/>
    </row>
    <row r="8" spans="1:17" s="7" customFormat="1" ht="13.5">
      <c r="A8" s="26">
        <v>4</v>
      </c>
      <c r="B8" s="26" t="s">
        <v>180</v>
      </c>
      <c r="C8" s="303" t="s">
        <v>771</v>
      </c>
      <c r="D8" s="231" t="s">
        <v>306</v>
      </c>
      <c r="E8" s="26">
        <v>100</v>
      </c>
      <c r="F8" s="376"/>
      <c r="G8" s="235" t="s">
        <v>180</v>
      </c>
      <c r="H8" s="359"/>
      <c r="I8" s="44" t="s">
        <v>180</v>
      </c>
      <c r="J8" s="391"/>
      <c r="K8" s="44" t="s">
        <v>180</v>
      </c>
      <c r="L8" s="403">
        <v>4</v>
      </c>
      <c r="M8" s="44">
        <v>70</v>
      </c>
      <c r="N8" s="544">
        <v>16</v>
      </c>
      <c r="O8" s="236">
        <v>30</v>
      </c>
      <c r="P8" s="140"/>
      <c r="Q8" s="140"/>
    </row>
    <row r="9" spans="1:17" s="7" customFormat="1" ht="13.5">
      <c r="A9" s="26">
        <v>5</v>
      </c>
      <c r="B9" s="26" t="s">
        <v>180</v>
      </c>
      <c r="C9" s="293" t="s">
        <v>812</v>
      </c>
      <c r="D9" s="287" t="s">
        <v>208</v>
      </c>
      <c r="E9" s="26">
        <v>70</v>
      </c>
      <c r="F9" s="376"/>
      <c r="G9" s="235" t="s">
        <v>180</v>
      </c>
      <c r="H9" s="359"/>
      <c r="I9" s="44" t="s">
        <v>180</v>
      </c>
      <c r="J9" s="391"/>
      <c r="K9" s="44" t="s">
        <v>180</v>
      </c>
      <c r="L9" s="403">
        <v>4</v>
      </c>
      <c r="M9" s="44">
        <v>70</v>
      </c>
      <c r="N9" s="544"/>
      <c r="O9" s="236" t="s">
        <v>180</v>
      </c>
      <c r="P9" s="140"/>
      <c r="Q9" s="140"/>
    </row>
    <row r="10" spans="1:15" s="140" customFormat="1" ht="13.5">
      <c r="A10" s="26">
        <v>6</v>
      </c>
      <c r="B10" s="26" t="s">
        <v>180</v>
      </c>
      <c r="C10" s="295" t="s">
        <v>326</v>
      </c>
      <c r="D10" s="287" t="s">
        <v>206</v>
      </c>
      <c r="E10" s="234">
        <v>50</v>
      </c>
      <c r="F10" s="377"/>
      <c r="G10" s="235" t="s">
        <v>180</v>
      </c>
      <c r="H10" s="351"/>
      <c r="I10" s="236" t="s">
        <v>180</v>
      </c>
      <c r="J10" s="267"/>
      <c r="K10" s="236" t="s">
        <v>180</v>
      </c>
      <c r="L10" s="404"/>
      <c r="M10" s="236" t="s">
        <v>180</v>
      </c>
      <c r="N10" s="545">
        <v>8</v>
      </c>
      <c r="O10" s="236">
        <v>50</v>
      </c>
    </row>
    <row r="11" spans="1:15" s="140" customFormat="1" ht="13.5">
      <c r="A11" s="26">
        <v>6</v>
      </c>
      <c r="B11" s="26" t="s">
        <v>1039</v>
      </c>
      <c r="C11" s="305" t="s">
        <v>987</v>
      </c>
      <c r="D11" s="478" t="s">
        <v>756</v>
      </c>
      <c r="E11" s="234">
        <v>50</v>
      </c>
      <c r="F11" s="377"/>
      <c r="G11" s="235" t="s">
        <v>180</v>
      </c>
      <c r="H11" s="351"/>
      <c r="I11" s="236" t="s">
        <v>180</v>
      </c>
      <c r="J11" s="267"/>
      <c r="K11" s="236" t="s">
        <v>180</v>
      </c>
      <c r="L11" s="404"/>
      <c r="M11" s="236" t="s">
        <v>180</v>
      </c>
      <c r="N11" s="545">
        <v>8</v>
      </c>
      <c r="O11" s="236">
        <v>50</v>
      </c>
    </row>
    <row r="12" spans="1:15" s="140" customFormat="1" ht="13.5">
      <c r="A12" s="26">
        <v>8</v>
      </c>
      <c r="B12" s="26" t="s">
        <v>180</v>
      </c>
      <c r="C12" s="303" t="s">
        <v>988</v>
      </c>
      <c r="D12" s="287" t="s">
        <v>980</v>
      </c>
      <c r="E12" s="234">
        <v>30</v>
      </c>
      <c r="F12" s="377"/>
      <c r="G12" s="235" t="s">
        <v>180</v>
      </c>
      <c r="H12" s="351"/>
      <c r="I12" s="236" t="s">
        <v>180</v>
      </c>
      <c r="J12" s="267"/>
      <c r="K12" s="236" t="s">
        <v>180</v>
      </c>
      <c r="L12" s="404"/>
      <c r="M12" s="236" t="s">
        <v>180</v>
      </c>
      <c r="N12" s="545">
        <v>16</v>
      </c>
      <c r="O12" s="236">
        <v>30</v>
      </c>
    </row>
    <row r="13" spans="1:15" s="140" customFormat="1" ht="13.5">
      <c r="A13" s="26">
        <v>8</v>
      </c>
      <c r="B13" s="26" t="s">
        <v>1039</v>
      </c>
      <c r="C13" s="293" t="s">
        <v>487</v>
      </c>
      <c r="D13" s="397" t="s">
        <v>208</v>
      </c>
      <c r="E13" s="234">
        <v>30</v>
      </c>
      <c r="F13" s="377"/>
      <c r="G13" s="235" t="s">
        <v>180</v>
      </c>
      <c r="H13" s="351"/>
      <c r="I13" s="236" t="s">
        <v>180</v>
      </c>
      <c r="J13" s="267"/>
      <c r="K13" s="236" t="s">
        <v>180</v>
      </c>
      <c r="L13" s="404"/>
      <c r="M13" s="236" t="s">
        <v>180</v>
      </c>
      <c r="N13" s="545">
        <v>16</v>
      </c>
      <c r="O13" s="236">
        <v>30</v>
      </c>
    </row>
    <row r="14" spans="1:15" s="140" customFormat="1" ht="13.5">
      <c r="A14" s="26">
        <v>8</v>
      </c>
      <c r="B14" s="26" t="s">
        <v>1039</v>
      </c>
      <c r="C14" s="297" t="s">
        <v>986</v>
      </c>
      <c r="D14" s="231" t="s">
        <v>306</v>
      </c>
      <c r="E14" s="234">
        <v>30</v>
      </c>
      <c r="F14" s="377"/>
      <c r="G14" s="235" t="s">
        <v>180</v>
      </c>
      <c r="H14" s="351"/>
      <c r="I14" s="236" t="s">
        <v>180</v>
      </c>
      <c r="J14" s="267"/>
      <c r="K14" s="236" t="s">
        <v>180</v>
      </c>
      <c r="L14" s="404"/>
      <c r="M14" s="236" t="s">
        <v>180</v>
      </c>
      <c r="N14" s="545">
        <v>16</v>
      </c>
      <c r="O14" s="236">
        <v>30</v>
      </c>
    </row>
    <row r="15" spans="1:15" s="140" customFormat="1" ht="13.5">
      <c r="A15" s="26" t="s">
        <v>180</v>
      </c>
      <c r="B15" s="26" t="s">
        <v>180</v>
      </c>
      <c r="C15" s="303"/>
      <c r="D15" s="306"/>
      <c r="E15" s="234">
        <v>0</v>
      </c>
      <c r="F15" s="377"/>
      <c r="G15" s="235" t="s">
        <v>180</v>
      </c>
      <c r="H15" s="351"/>
      <c r="I15" s="236" t="s">
        <v>180</v>
      </c>
      <c r="J15" s="267"/>
      <c r="K15" s="236" t="s">
        <v>180</v>
      </c>
      <c r="L15" s="404"/>
      <c r="M15" s="236" t="s">
        <v>180</v>
      </c>
      <c r="N15" s="545"/>
      <c r="O15" s="236" t="s">
        <v>180</v>
      </c>
    </row>
    <row r="16" spans="1:15" s="140" customFormat="1" ht="13.5">
      <c r="A16" s="26" t="s">
        <v>180</v>
      </c>
      <c r="B16" s="26" t="s">
        <v>180</v>
      </c>
      <c r="C16" s="293"/>
      <c r="D16" s="287"/>
      <c r="E16" s="234">
        <v>0</v>
      </c>
      <c r="F16" s="377"/>
      <c r="G16" s="235" t="s">
        <v>180</v>
      </c>
      <c r="H16" s="351"/>
      <c r="I16" s="236" t="s">
        <v>180</v>
      </c>
      <c r="J16" s="267"/>
      <c r="K16" s="236" t="s">
        <v>180</v>
      </c>
      <c r="L16" s="404"/>
      <c r="M16" s="236" t="s">
        <v>180</v>
      </c>
      <c r="N16" s="545"/>
      <c r="O16" s="236" t="s">
        <v>180</v>
      </c>
    </row>
    <row r="17" spans="1:15" ht="3" customHeight="1">
      <c r="A17" s="48"/>
      <c r="B17" s="48"/>
      <c r="C17" s="49"/>
      <c r="D17" s="49"/>
      <c r="E17" s="48"/>
      <c r="F17" s="48"/>
      <c r="G17" s="233" t="s">
        <v>180</v>
      </c>
      <c r="H17" s="48"/>
      <c r="I17" s="49"/>
      <c r="J17" s="164"/>
      <c r="K17" s="49"/>
      <c r="L17" s="48"/>
      <c r="M17" s="49"/>
      <c r="O17" s="34"/>
    </row>
    <row r="18" spans="1:15" ht="19.5" customHeight="1">
      <c r="A18" s="32" t="s">
        <v>23</v>
      </c>
      <c r="B18" s="32"/>
      <c r="C18" s="61"/>
      <c r="D18" s="238"/>
      <c r="E18" s="32"/>
      <c r="F18" s="61" t="s">
        <v>177</v>
      </c>
      <c r="G18" s="32"/>
      <c r="H18" s="61"/>
      <c r="I18" s="32"/>
      <c r="J18" s="165"/>
      <c r="L18" s="61"/>
      <c r="M18" s="32" t="s">
        <v>1040</v>
      </c>
      <c r="N18" s="427"/>
      <c r="O18" s="428"/>
    </row>
    <row r="19" spans="3:4" ht="4.5" customHeight="1">
      <c r="C19" s="35"/>
      <c r="D19" s="35"/>
    </row>
    <row r="20" spans="1:15" ht="13.5" customHeight="1">
      <c r="A20" s="629" t="s">
        <v>194</v>
      </c>
      <c r="B20" s="630"/>
      <c r="C20" s="617" t="s">
        <v>24</v>
      </c>
      <c r="D20" s="619" t="s">
        <v>196</v>
      </c>
      <c r="E20" s="13" t="s">
        <v>197</v>
      </c>
      <c r="F20" s="623" t="s">
        <v>1047</v>
      </c>
      <c r="G20" s="626"/>
      <c r="H20" s="623" t="s">
        <v>1045</v>
      </c>
      <c r="I20" s="626"/>
      <c r="J20" s="623" t="s">
        <v>1043</v>
      </c>
      <c r="K20" s="626"/>
      <c r="L20" s="623" t="s">
        <v>1046</v>
      </c>
      <c r="M20" s="626"/>
      <c r="N20" s="635" t="s">
        <v>1044</v>
      </c>
      <c r="O20" s="636"/>
    </row>
    <row r="21" spans="1:15" ht="13.5" customHeight="1">
      <c r="A21" s="631"/>
      <c r="B21" s="632"/>
      <c r="C21" s="618"/>
      <c r="D21" s="620"/>
      <c r="E21" s="14" t="s">
        <v>198</v>
      </c>
      <c r="F21" s="150" t="s">
        <v>199</v>
      </c>
      <c r="G21" s="15" t="s">
        <v>197</v>
      </c>
      <c r="H21" s="150" t="s">
        <v>199</v>
      </c>
      <c r="I21" s="15" t="s">
        <v>197</v>
      </c>
      <c r="J21" s="145" t="s">
        <v>199</v>
      </c>
      <c r="K21" s="15" t="s">
        <v>197</v>
      </c>
      <c r="L21" s="150" t="s">
        <v>199</v>
      </c>
      <c r="M21" s="15" t="s">
        <v>197</v>
      </c>
      <c r="N21" s="145" t="s">
        <v>199</v>
      </c>
      <c r="O21" s="15" t="s">
        <v>197</v>
      </c>
    </row>
    <row r="22" spans="1:15" ht="3" customHeight="1">
      <c r="A22" s="37"/>
      <c r="B22" s="38"/>
      <c r="C22" s="39"/>
      <c r="D22" s="40"/>
      <c r="E22" s="37"/>
      <c r="F22" s="156"/>
      <c r="G22" s="22"/>
      <c r="H22" s="161"/>
      <c r="I22" s="41"/>
      <c r="J22" s="146"/>
      <c r="K22" s="22"/>
      <c r="L22" s="161"/>
      <c r="M22" s="41"/>
      <c r="N22" s="146"/>
      <c r="O22" s="22"/>
    </row>
    <row r="23" spans="1:17" s="35" customFormat="1" ht="13.5" customHeight="1">
      <c r="A23" s="26">
        <v>1</v>
      </c>
      <c r="B23" s="26" t="s">
        <v>180</v>
      </c>
      <c r="C23" s="497" t="s">
        <v>117</v>
      </c>
      <c r="D23" s="361" t="s">
        <v>981</v>
      </c>
      <c r="E23" s="26">
        <v>320</v>
      </c>
      <c r="F23" s="159"/>
      <c r="G23" s="43" t="s">
        <v>180</v>
      </c>
      <c r="H23" s="162">
        <v>1</v>
      </c>
      <c r="I23" s="44">
        <v>150</v>
      </c>
      <c r="J23" s="168">
        <v>16</v>
      </c>
      <c r="K23" s="44">
        <v>40</v>
      </c>
      <c r="L23" s="162">
        <v>8</v>
      </c>
      <c r="M23" s="44">
        <v>40</v>
      </c>
      <c r="N23" s="163">
        <v>4</v>
      </c>
      <c r="O23" s="44">
        <v>90</v>
      </c>
      <c r="P23" s="1"/>
      <c r="Q23" s="140"/>
    </row>
    <row r="24" spans="1:17" s="7" customFormat="1" ht="13.5">
      <c r="A24" s="26">
        <v>2</v>
      </c>
      <c r="B24" s="26" t="s">
        <v>180</v>
      </c>
      <c r="C24" s="272" t="s">
        <v>772</v>
      </c>
      <c r="D24" s="420" t="s">
        <v>277</v>
      </c>
      <c r="E24" s="26">
        <v>300</v>
      </c>
      <c r="F24" s="159"/>
      <c r="G24" s="43" t="s">
        <v>180</v>
      </c>
      <c r="H24" s="162"/>
      <c r="I24" s="44" t="s">
        <v>180</v>
      </c>
      <c r="J24" s="167">
        <v>1</v>
      </c>
      <c r="K24" s="44">
        <v>200</v>
      </c>
      <c r="L24" s="162">
        <v>2</v>
      </c>
      <c r="M24" s="44">
        <v>100</v>
      </c>
      <c r="N24" s="163"/>
      <c r="O24" s="44" t="s">
        <v>180</v>
      </c>
      <c r="Q24" s="35"/>
    </row>
    <row r="25" spans="1:16" s="140" customFormat="1" ht="13.5">
      <c r="A25" s="26">
        <v>3</v>
      </c>
      <c r="B25" s="26" t="s">
        <v>180</v>
      </c>
      <c r="C25" s="453" t="s">
        <v>260</v>
      </c>
      <c r="D25" s="290" t="s">
        <v>15</v>
      </c>
      <c r="E25" s="26">
        <v>240</v>
      </c>
      <c r="F25" s="401"/>
      <c r="G25" s="43" t="s">
        <v>180</v>
      </c>
      <c r="H25" s="162">
        <v>8</v>
      </c>
      <c r="I25" s="44">
        <v>40</v>
      </c>
      <c r="J25" s="204">
        <v>2</v>
      </c>
      <c r="K25" s="44">
        <v>150</v>
      </c>
      <c r="L25" s="401"/>
      <c r="M25" s="44" t="s">
        <v>180</v>
      </c>
      <c r="N25" s="546">
        <v>8</v>
      </c>
      <c r="O25" s="44">
        <v>50</v>
      </c>
      <c r="P25" s="1"/>
    </row>
    <row r="26" spans="1:16" s="35" customFormat="1" ht="13.5" customHeight="1">
      <c r="A26" s="26">
        <v>4</v>
      </c>
      <c r="B26" s="26" t="s">
        <v>180</v>
      </c>
      <c r="C26" s="302" t="s">
        <v>22</v>
      </c>
      <c r="D26" s="496" t="s">
        <v>208</v>
      </c>
      <c r="E26" s="26">
        <v>210</v>
      </c>
      <c r="F26" s="201"/>
      <c r="G26" s="43" t="s">
        <v>180</v>
      </c>
      <c r="H26" s="201">
        <v>8</v>
      </c>
      <c r="I26" s="44">
        <v>40</v>
      </c>
      <c r="J26" s="204"/>
      <c r="K26" s="44" t="s">
        <v>180</v>
      </c>
      <c r="L26" s="180">
        <v>1</v>
      </c>
      <c r="M26" s="44">
        <v>150</v>
      </c>
      <c r="N26" s="204">
        <v>32</v>
      </c>
      <c r="O26" s="44">
        <v>20</v>
      </c>
      <c r="P26" s="1"/>
    </row>
    <row r="27" spans="1:17" s="140" customFormat="1" ht="13.5">
      <c r="A27" s="26">
        <v>5</v>
      </c>
      <c r="B27" s="26" t="s">
        <v>180</v>
      </c>
      <c r="C27" s="303" t="s">
        <v>989</v>
      </c>
      <c r="D27" s="246" t="s">
        <v>216</v>
      </c>
      <c r="E27" s="26">
        <v>180</v>
      </c>
      <c r="F27" s="201"/>
      <c r="G27" s="43" t="s">
        <v>180</v>
      </c>
      <c r="H27" s="201"/>
      <c r="I27" s="44" t="s">
        <v>180</v>
      </c>
      <c r="J27" s="163"/>
      <c r="K27" s="44" t="s">
        <v>180</v>
      </c>
      <c r="L27" s="180"/>
      <c r="M27" s="44" t="s">
        <v>180</v>
      </c>
      <c r="N27" s="163">
        <v>1</v>
      </c>
      <c r="O27" s="44">
        <v>180</v>
      </c>
      <c r="P27" s="1"/>
      <c r="Q27" s="35"/>
    </row>
    <row r="28" spans="1:17" s="35" customFormat="1" ht="13.5" customHeight="1">
      <c r="A28" s="26">
        <v>6</v>
      </c>
      <c r="B28" s="26" t="s">
        <v>180</v>
      </c>
      <c r="C28" s="540" t="s">
        <v>473</v>
      </c>
      <c r="D28" s="42" t="s">
        <v>208</v>
      </c>
      <c r="E28" s="26">
        <v>160</v>
      </c>
      <c r="F28" s="378"/>
      <c r="G28" s="43" t="s">
        <v>180</v>
      </c>
      <c r="H28" s="447">
        <v>2</v>
      </c>
      <c r="I28" s="44">
        <v>100</v>
      </c>
      <c r="J28" s="163">
        <v>16</v>
      </c>
      <c r="K28" s="44">
        <v>40</v>
      </c>
      <c r="L28" s="159"/>
      <c r="M28" s="44" t="s">
        <v>180</v>
      </c>
      <c r="N28" s="163">
        <v>32</v>
      </c>
      <c r="O28" s="44">
        <v>20</v>
      </c>
      <c r="P28" s="1"/>
      <c r="Q28" s="140"/>
    </row>
    <row r="29" spans="1:16" s="35" customFormat="1" ht="13.5" customHeight="1">
      <c r="A29" s="26">
        <v>7</v>
      </c>
      <c r="B29" s="26" t="s">
        <v>180</v>
      </c>
      <c r="C29" s="272" t="s">
        <v>228</v>
      </c>
      <c r="D29" s="290" t="s">
        <v>201</v>
      </c>
      <c r="E29" s="26">
        <v>130</v>
      </c>
      <c r="F29" s="378"/>
      <c r="G29" s="43" t="s">
        <v>180</v>
      </c>
      <c r="H29" s="448"/>
      <c r="I29" s="44" t="s">
        <v>180</v>
      </c>
      <c r="J29" s="163">
        <v>16</v>
      </c>
      <c r="K29" s="44">
        <v>40</v>
      </c>
      <c r="L29" s="159">
        <v>4</v>
      </c>
      <c r="M29" s="44">
        <v>70</v>
      </c>
      <c r="N29" s="547">
        <v>32</v>
      </c>
      <c r="O29" s="44">
        <v>20</v>
      </c>
      <c r="P29" s="1"/>
    </row>
    <row r="30" spans="1:17" s="140" customFormat="1" ht="13.5">
      <c r="A30" s="26">
        <v>8</v>
      </c>
      <c r="B30" s="26" t="s">
        <v>180</v>
      </c>
      <c r="C30" s="301" t="s">
        <v>8</v>
      </c>
      <c r="D30" s="290" t="s">
        <v>6</v>
      </c>
      <c r="E30" s="26">
        <v>100</v>
      </c>
      <c r="F30" s="378"/>
      <c r="G30" s="43" t="s">
        <v>180</v>
      </c>
      <c r="H30" s="448"/>
      <c r="I30" s="44" t="s">
        <v>180</v>
      </c>
      <c r="J30" s="163">
        <v>4</v>
      </c>
      <c r="K30" s="44">
        <v>100</v>
      </c>
      <c r="L30" s="159"/>
      <c r="M30" s="44" t="s">
        <v>180</v>
      </c>
      <c r="N30" s="163"/>
      <c r="O30" s="44" t="s">
        <v>180</v>
      </c>
      <c r="P30" s="7"/>
      <c r="Q30" s="35"/>
    </row>
    <row r="31" spans="1:16" s="140" customFormat="1" ht="13.5">
      <c r="A31" s="26">
        <v>8</v>
      </c>
      <c r="B31" s="26" t="s">
        <v>1039</v>
      </c>
      <c r="C31" s="271" t="s">
        <v>489</v>
      </c>
      <c r="D31" s="290" t="s">
        <v>215</v>
      </c>
      <c r="E31" s="26">
        <v>100</v>
      </c>
      <c r="F31" s="378"/>
      <c r="G31" s="43" t="s">
        <v>180</v>
      </c>
      <c r="H31" s="448"/>
      <c r="I31" s="44" t="s">
        <v>180</v>
      </c>
      <c r="J31" s="163">
        <v>4</v>
      </c>
      <c r="K31" s="44">
        <v>100</v>
      </c>
      <c r="L31" s="159"/>
      <c r="M31" s="44" t="s">
        <v>180</v>
      </c>
      <c r="N31" s="163"/>
      <c r="O31" s="44" t="s">
        <v>180</v>
      </c>
      <c r="P31" s="1"/>
    </row>
    <row r="32" spans="1:16" s="140" customFormat="1" ht="13.5">
      <c r="A32" s="26">
        <v>10</v>
      </c>
      <c r="B32" s="26" t="s">
        <v>180</v>
      </c>
      <c r="C32" s="289" t="s">
        <v>613</v>
      </c>
      <c r="D32" s="290" t="s">
        <v>207</v>
      </c>
      <c r="E32" s="26">
        <v>70</v>
      </c>
      <c r="F32" s="468"/>
      <c r="G32" s="43" t="s">
        <v>180</v>
      </c>
      <c r="H32" s="449"/>
      <c r="I32" s="44" t="s">
        <v>180</v>
      </c>
      <c r="J32" s="458"/>
      <c r="K32" s="44" t="s">
        <v>180</v>
      </c>
      <c r="L32" s="402">
        <v>4</v>
      </c>
      <c r="M32" s="44">
        <v>70</v>
      </c>
      <c r="N32" s="163"/>
      <c r="O32" s="236" t="s">
        <v>180</v>
      </c>
      <c r="P32" s="1"/>
    </row>
    <row r="33" spans="1:17" s="35" customFormat="1" ht="13.5" customHeight="1">
      <c r="A33" s="26">
        <v>11</v>
      </c>
      <c r="B33" s="26" t="s">
        <v>180</v>
      </c>
      <c r="C33" s="311" t="s">
        <v>231</v>
      </c>
      <c r="D33" s="290" t="s">
        <v>32</v>
      </c>
      <c r="E33" s="26">
        <v>60</v>
      </c>
      <c r="F33" s="467"/>
      <c r="G33" s="43" t="s">
        <v>180</v>
      </c>
      <c r="H33" s="162"/>
      <c r="I33" s="44" t="s">
        <v>180</v>
      </c>
      <c r="J33" s="163">
        <v>8</v>
      </c>
      <c r="K33" s="44">
        <v>60</v>
      </c>
      <c r="L33" s="159"/>
      <c r="M33" s="44" t="s">
        <v>180</v>
      </c>
      <c r="N33" s="163"/>
      <c r="O33" s="44" t="s">
        <v>180</v>
      </c>
      <c r="P33" s="1"/>
      <c r="Q33" s="7"/>
    </row>
    <row r="34" spans="1:16" s="35" customFormat="1" ht="13.5" customHeight="1">
      <c r="A34" s="26">
        <v>11</v>
      </c>
      <c r="B34" s="26" t="s">
        <v>1039</v>
      </c>
      <c r="C34" s="272" t="s">
        <v>597</v>
      </c>
      <c r="D34" s="290" t="s">
        <v>201</v>
      </c>
      <c r="E34" s="26">
        <v>60</v>
      </c>
      <c r="F34" s="378"/>
      <c r="G34" s="43" t="s">
        <v>180</v>
      </c>
      <c r="H34" s="162">
        <v>8</v>
      </c>
      <c r="I34" s="44">
        <v>40</v>
      </c>
      <c r="J34" s="163"/>
      <c r="K34" s="44" t="s">
        <v>180</v>
      </c>
      <c r="L34" s="159"/>
      <c r="M34" s="44" t="s">
        <v>180</v>
      </c>
      <c r="N34" s="547">
        <v>32</v>
      </c>
      <c r="O34" s="44">
        <v>20</v>
      </c>
      <c r="P34" s="1"/>
    </row>
    <row r="35" spans="1:16" s="35" customFormat="1" ht="13.5" customHeight="1">
      <c r="A35" s="26">
        <v>11</v>
      </c>
      <c r="B35" s="26" t="s">
        <v>1039</v>
      </c>
      <c r="C35" s="272" t="s">
        <v>763</v>
      </c>
      <c r="D35" s="541" t="s">
        <v>208</v>
      </c>
      <c r="E35" s="26">
        <v>60</v>
      </c>
      <c r="F35" s="378"/>
      <c r="G35" s="43" t="s">
        <v>180</v>
      </c>
      <c r="H35" s="162"/>
      <c r="I35" s="44" t="s">
        <v>180</v>
      </c>
      <c r="J35" s="163">
        <v>8</v>
      </c>
      <c r="K35" s="44">
        <v>60</v>
      </c>
      <c r="L35" s="159"/>
      <c r="M35" s="44" t="s">
        <v>180</v>
      </c>
      <c r="N35" s="547"/>
      <c r="O35" s="44" t="s">
        <v>180</v>
      </c>
      <c r="P35" s="1"/>
    </row>
    <row r="36" spans="1:16" s="35" customFormat="1" ht="13.5" customHeight="1">
      <c r="A36" s="26">
        <v>14</v>
      </c>
      <c r="B36" s="26" t="s">
        <v>180</v>
      </c>
      <c r="C36" s="271" t="s">
        <v>599</v>
      </c>
      <c r="D36" s="231" t="s">
        <v>211</v>
      </c>
      <c r="E36" s="26">
        <v>40</v>
      </c>
      <c r="F36" s="378"/>
      <c r="G36" s="43" t="s">
        <v>180</v>
      </c>
      <c r="H36" s="162"/>
      <c r="I36" s="44" t="s">
        <v>180</v>
      </c>
      <c r="J36" s="163"/>
      <c r="K36" s="44" t="s">
        <v>180</v>
      </c>
      <c r="L36" s="159">
        <v>8</v>
      </c>
      <c r="M36" s="44">
        <v>40</v>
      </c>
      <c r="N36" s="163"/>
      <c r="O36" s="44" t="s">
        <v>180</v>
      </c>
      <c r="P36" s="7"/>
    </row>
    <row r="37" spans="1:17" s="35" customFormat="1" ht="13.5" customHeight="1">
      <c r="A37" s="26">
        <v>14</v>
      </c>
      <c r="B37" s="26" t="s">
        <v>1039</v>
      </c>
      <c r="C37" s="308" t="s">
        <v>327</v>
      </c>
      <c r="D37" s="47" t="s">
        <v>18</v>
      </c>
      <c r="E37" s="26">
        <v>40</v>
      </c>
      <c r="F37" s="378"/>
      <c r="G37" s="43" t="s">
        <v>180</v>
      </c>
      <c r="H37" s="162"/>
      <c r="I37" s="44" t="s">
        <v>180</v>
      </c>
      <c r="J37" s="163"/>
      <c r="K37" s="44" t="s">
        <v>180</v>
      </c>
      <c r="L37" s="159">
        <v>8</v>
      </c>
      <c r="M37" s="44">
        <v>40</v>
      </c>
      <c r="N37" s="163"/>
      <c r="O37" s="44" t="s">
        <v>180</v>
      </c>
      <c r="P37" s="1"/>
      <c r="Q37" s="140"/>
    </row>
    <row r="38" spans="1:16" s="35" customFormat="1" ht="13.5" customHeight="1">
      <c r="A38" s="26">
        <v>14</v>
      </c>
      <c r="B38" s="26" t="s">
        <v>1039</v>
      </c>
      <c r="C38" s="272" t="s">
        <v>762</v>
      </c>
      <c r="D38" s="287" t="s">
        <v>207</v>
      </c>
      <c r="E38" s="26">
        <v>40</v>
      </c>
      <c r="F38" s="378"/>
      <c r="G38" s="43" t="s">
        <v>180</v>
      </c>
      <c r="H38" s="162"/>
      <c r="I38" s="44" t="s">
        <v>180</v>
      </c>
      <c r="J38" s="163">
        <v>16</v>
      </c>
      <c r="K38" s="44">
        <v>40</v>
      </c>
      <c r="L38" s="159"/>
      <c r="M38" s="44" t="s">
        <v>180</v>
      </c>
      <c r="N38" s="547"/>
      <c r="O38" s="44" t="s">
        <v>180</v>
      </c>
      <c r="P38" s="1"/>
    </row>
    <row r="39" spans="1:17" s="35" customFormat="1" ht="13.5" customHeight="1">
      <c r="A39" s="26" t="s">
        <v>180</v>
      </c>
      <c r="B39" s="26" t="s">
        <v>180</v>
      </c>
      <c r="C39" s="271"/>
      <c r="D39" s="290"/>
      <c r="E39" s="26">
        <v>0</v>
      </c>
      <c r="F39" s="378"/>
      <c r="G39" s="43" t="s">
        <v>180</v>
      </c>
      <c r="H39" s="162"/>
      <c r="I39" s="44" t="s">
        <v>180</v>
      </c>
      <c r="J39" s="163"/>
      <c r="K39" s="44" t="s">
        <v>180</v>
      </c>
      <c r="L39" s="159"/>
      <c r="M39" s="44" t="s">
        <v>180</v>
      </c>
      <c r="N39" s="163"/>
      <c r="O39" s="44" t="s">
        <v>180</v>
      </c>
      <c r="P39" s="1"/>
      <c r="Q39" s="140"/>
    </row>
    <row r="40" spans="1:17" s="35" customFormat="1" ht="13.5" customHeight="1">
      <c r="A40" s="26" t="s">
        <v>180</v>
      </c>
      <c r="B40" s="26" t="s">
        <v>180</v>
      </c>
      <c r="C40" s="311"/>
      <c r="D40" s="367"/>
      <c r="E40" s="26">
        <v>0</v>
      </c>
      <c r="F40" s="378"/>
      <c r="G40" s="43" t="s">
        <v>180</v>
      </c>
      <c r="H40" s="162"/>
      <c r="I40" s="44" t="s">
        <v>180</v>
      </c>
      <c r="J40" s="163"/>
      <c r="K40" s="44" t="s">
        <v>180</v>
      </c>
      <c r="L40" s="159"/>
      <c r="M40" s="44" t="s">
        <v>180</v>
      </c>
      <c r="N40" s="163"/>
      <c r="O40" s="44" t="s">
        <v>180</v>
      </c>
      <c r="P40" s="1"/>
      <c r="Q40" s="140"/>
    </row>
    <row r="41" spans="1:15" ht="3" customHeight="1">
      <c r="A41" s="50"/>
      <c r="B41" s="50"/>
      <c r="C41" s="50"/>
      <c r="D41" s="247"/>
      <c r="E41" s="50"/>
      <c r="F41" s="62"/>
      <c r="G41" s="50"/>
      <c r="H41" s="62"/>
      <c r="I41" s="50"/>
      <c r="J41" s="166"/>
      <c r="K41" s="50"/>
      <c r="L41" s="62"/>
      <c r="M41" s="50"/>
      <c r="N41" s="166"/>
      <c r="O41" s="50"/>
    </row>
    <row r="42" spans="1:14" ht="17.25" customHeight="1">
      <c r="A42" t="s">
        <v>23</v>
      </c>
      <c r="C42" s="2"/>
      <c r="D42" s="238"/>
      <c r="F42" s="2" t="s">
        <v>178</v>
      </c>
      <c r="H42" s="2"/>
      <c r="J42" s="144"/>
      <c r="M42" t="s">
        <v>1040</v>
      </c>
      <c r="N42" s="144"/>
    </row>
    <row r="43" spans="3:4" ht="4.5" customHeight="1">
      <c r="C43" s="35"/>
      <c r="D43" s="248"/>
    </row>
    <row r="44" spans="1:15" ht="15.75" customHeight="1">
      <c r="A44" s="629" t="s">
        <v>194</v>
      </c>
      <c r="B44" s="630"/>
      <c r="C44" s="617" t="s">
        <v>24</v>
      </c>
      <c r="D44" s="619" t="s">
        <v>196</v>
      </c>
      <c r="E44" s="13" t="s">
        <v>197</v>
      </c>
      <c r="F44" s="623" t="s">
        <v>1047</v>
      </c>
      <c r="G44" s="626"/>
      <c r="H44" s="623" t="s">
        <v>1045</v>
      </c>
      <c r="I44" s="626"/>
      <c r="J44" s="623" t="s">
        <v>1043</v>
      </c>
      <c r="K44" s="626"/>
      <c r="L44" s="623" t="s">
        <v>1046</v>
      </c>
      <c r="M44" s="626"/>
      <c r="N44" s="635" t="s">
        <v>1044</v>
      </c>
      <c r="O44" s="636"/>
    </row>
    <row r="45" spans="1:15" ht="15.75" customHeight="1">
      <c r="A45" s="631"/>
      <c r="B45" s="632"/>
      <c r="C45" s="618"/>
      <c r="D45" s="620"/>
      <c r="E45" s="14" t="s">
        <v>198</v>
      </c>
      <c r="F45" s="150" t="s">
        <v>199</v>
      </c>
      <c r="G45" s="15" t="s">
        <v>197</v>
      </c>
      <c r="H45" s="150" t="s">
        <v>199</v>
      </c>
      <c r="I45" s="15" t="s">
        <v>197</v>
      </c>
      <c r="J45" s="145" t="s">
        <v>199</v>
      </c>
      <c r="K45" s="15" t="s">
        <v>197</v>
      </c>
      <c r="L45" s="150" t="s">
        <v>199</v>
      </c>
      <c r="M45" s="15" t="s">
        <v>197</v>
      </c>
      <c r="N45" s="145" t="s">
        <v>199</v>
      </c>
      <c r="O45" s="15" t="s">
        <v>197</v>
      </c>
    </row>
    <row r="46" spans="1:15" ht="3" customHeight="1">
      <c r="A46" s="38"/>
      <c r="B46" s="38"/>
      <c r="C46" s="19"/>
      <c r="D46" s="245"/>
      <c r="E46" s="21"/>
      <c r="F46" s="152"/>
      <c r="G46" s="25"/>
      <c r="H46" s="151"/>
      <c r="I46" s="24"/>
      <c r="J46" s="149"/>
      <c r="K46" s="25"/>
      <c r="L46" s="151"/>
      <c r="M46" s="24"/>
      <c r="N46" s="149"/>
      <c r="O46" s="25"/>
    </row>
    <row r="47" spans="1:16" s="35" customFormat="1" ht="13.5" customHeight="1">
      <c r="A47" s="52">
        <v>1</v>
      </c>
      <c r="B47" s="52" t="s">
        <v>180</v>
      </c>
      <c r="C47" s="300" t="s">
        <v>10</v>
      </c>
      <c r="D47" s="260" t="s">
        <v>208</v>
      </c>
      <c r="E47" s="237">
        <v>350</v>
      </c>
      <c r="F47" s="159"/>
      <c r="G47" s="43" t="s">
        <v>180</v>
      </c>
      <c r="H47" s="160">
        <v>2</v>
      </c>
      <c r="I47" s="44">
        <v>100</v>
      </c>
      <c r="J47" s="456">
        <v>4</v>
      </c>
      <c r="K47" s="44">
        <v>100</v>
      </c>
      <c r="L47" s="160">
        <v>2</v>
      </c>
      <c r="M47" s="44">
        <v>100</v>
      </c>
      <c r="N47" s="167">
        <v>8</v>
      </c>
      <c r="O47" s="44">
        <v>50</v>
      </c>
      <c r="P47" s="1"/>
    </row>
    <row r="48" spans="1:16" s="35" customFormat="1" ht="13.5">
      <c r="A48" s="52">
        <v>2</v>
      </c>
      <c r="B48" s="52" t="s">
        <v>180</v>
      </c>
      <c r="C48" s="45" t="s">
        <v>220</v>
      </c>
      <c r="D48" s="277" t="s">
        <v>277</v>
      </c>
      <c r="E48" s="53">
        <v>330</v>
      </c>
      <c r="F48" s="194"/>
      <c r="G48" s="43" t="s">
        <v>180</v>
      </c>
      <c r="H48" s="66">
        <v>1</v>
      </c>
      <c r="I48" s="44">
        <v>150</v>
      </c>
      <c r="J48" s="456"/>
      <c r="K48" s="44" t="s">
        <v>180</v>
      </c>
      <c r="L48" s="66"/>
      <c r="M48" s="44" t="s">
        <v>180</v>
      </c>
      <c r="N48" s="167">
        <v>1</v>
      </c>
      <c r="O48" s="44">
        <v>180</v>
      </c>
      <c r="P48" s="1"/>
    </row>
    <row r="49" spans="1:16" s="35" customFormat="1" ht="13.5" customHeight="1">
      <c r="A49" s="52">
        <v>3</v>
      </c>
      <c r="B49" s="52" t="s">
        <v>180</v>
      </c>
      <c r="C49" s="272" t="s">
        <v>493</v>
      </c>
      <c r="D49" s="290" t="s">
        <v>208</v>
      </c>
      <c r="E49" s="53">
        <v>320</v>
      </c>
      <c r="F49" s="159"/>
      <c r="G49" s="43" t="s">
        <v>180</v>
      </c>
      <c r="H49" s="66"/>
      <c r="I49" s="44" t="s">
        <v>180</v>
      </c>
      <c r="J49" s="174">
        <v>2</v>
      </c>
      <c r="K49" s="44">
        <v>150</v>
      </c>
      <c r="L49" s="66">
        <v>1</v>
      </c>
      <c r="M49" s="44">
        <v>150</v>
      </c>
      <c r="N49" s="167">
        <v>32</v>
      </c>
      <c r="O49" s="44">
        <v>20</v>
      </c>
      <c r="P49" s="1"/>
    </row>
    <row r="50" spans="1:16" s="35" customFormat="1" ht="13.5" customHeight="1">
      <c r="A50" s="52">
        <v>4</v>
      </c>
      <c r="B50" s="52" t="s">
        <v>180</v>
      </c>
      <c r="C50" s="303" t="s">
        <v>444</v>
      </c>
      <c r="D50" s="304" t="s">
        <v>756</v>
      </c>
      <c r="E50" s="53">
        <v>290</v>
      </c>
      <c r="F50" s="159"/>
      <c r="G50" s="43" t="s">
        <v>180</v>
      </c>
      <c r="H50" s="66"/>
      <c r="I50" s="44" t="s">
        <v>180</v>
      </c>
      <c r="J50" s="456">
        <v>1</v>
      </c>
      <c r="K50" s="44">
        <v>200</v>
      </c>
      <c r="L50" s="66"/>
      <c r="M50" s="44" t="s">
        <v>180</v>
      </c>
      <c r="N50" s="167">
        <v>4</v>
      </c>
      <c r="O50" s="44">
        <v>90</v>
      </c>
      <c r="P50" s="1"/>
    </row>
    <row r="51" spans="1:17" s="7" customFormat="1" ht="13.5">
      <c r="A51" s="52">
        <v>5</v>
      </c>
      <c r="B51" s="52" t="s">
        <v>180</v>
      </c>
      <c r="C51" s="302" t="s">
        <v>492</v>
      </c>
      <c r="D51" s="246" t="s">
        <v>208</v>
      </c>
      <c r="E51" s="53">
        <v>170</v>
      </c>
      <c r="F51" s="159"/>
      <c r="G51" s="43" t="s">
        <v>180</v>
      </c>
      <c r="H51" s="66"/>
      <c r="I51" s="44" t="s">
        <v>180</v>
      </c>
      <c r="J51" s="457">
        <v>4</v>
      </c>
      <c r="K51" s="44">
        <v>100</v>
      </c>
      <c r="L51" s="66">
        <v>8</v>
      </c>
      <c r="M51" s="44">
        <v>40</v>
      </c>
      <c r="N51" s="167">
        <v>16</v>
      </c>
      <c r="O51" s="44">
        <v>30</v>
      </c>
      <c r="P51" s="1"/>
      <c r="Q51" s="35"/>
    </row>
    <row r="52" spans="1:17" s="7" customFormat="1" ht="13.5">
      <c r="A52" s="52">
        <v>6</v>
      </c>
      <c r="B52" s="52" t="s">
        <v>180</v>
      </c>
      <c r="C52" s="272" t="s">
        <v>490</v>
      </c>
      <c r="D52" s="342" t="s">
        <v>598</v>
      </c>
      <c r="E52" s="53">
        <v>105</v>
      </c>
      <c r="F52" s="159"/>
      <c r="G52" s="43" t="s">
        <v>180</v>
      </c>
      <c r="H52" s="66">
        <v>16</v>
      </c>
      <c r="I52" s="44">
        <v>25</v>
      </c>
      <c r="J52" s="174">
        <v>16</v>
      </c>
      <c r="K52" s="44">
        <v>40</v>
      </c>
      <c r="L52" s="66">
        <v>8</v>
      </c>
      <c r="M52" s="44">
        <v>40</v>
      </c>
      <c r="N52" s="167"/>
      <c r="O52" s="44" t="s">
        <v>180</v>
      </c>
      <c r="P52" s="1"/>
      <c r="Q52" s="35"/>
    </row>
    <row r="53" spans="1:17" s="7" customFormat="1" ht="13.5">
      <c r="A53" s="52">
        <v>7</v>
      </c>
      <c r="B53" s="52" t="s">
        <v>180</v>
      </c>
      <c r="C53" s="303" t="s">
        <v>813</v>
      </c>
      <c r="D53" s="290" t="s">
        <v>6</v>
      </c>
      <c r="E53" s="53">
        <v>90</v>
      </c>
      <c r="F53" s="159"/>
      <c r="G53" s="43" t="s">
        <v>180</v>
      </c>
      <c r="H53" s="66"/>
      <c r="I53" s="44" t="s">
        <v>180</v>
      </c>
      <c r="J53" s="174"/>
      <c r="K53" s="44" t="s">
        <v>180</v>
      </c>
      <c r="L53" s="66">
        <v>4</v>
      </c>
      <c r="M53" s="44">
        <v>70</v>
      </c>
      <c r="N53" s="167">
        <v>32</v>
      </c>
      <c r="O53" s="44">
        <v>20</v>
      </c>
      <c r="P53" s="1"/>
      <c r="Q53" s="35"/>
    </row>
    <row r="54" spans="1:17" s="7" customFormat="1" ht="13.5">
      <c r="A54" s="52">
        <v>7</v>
      </c>
      <c r="B54" s="52" t="s">
        <v>1039</v>
      </c>
      <c r="C54" s="301" t="s">
        <v>475</v>
      </c>
      <c r="D54" s="274" t="s">
        <v>820</v>
      </c>
      <c r="E54" s="53">
        <v>90</v>
      </c>
      <c r="F54" s="376"/>
      <c r="G54" s="43" t="s">
        <v>180</v>
      </c>
      <c r="H54" s="371"/>
      <c r="I54" s="44" t="s">
        <v>180</v>
      </c>
      <c r="J54" s="456"/>
      <c r="K54" s="44" t="s">
        <v>180</v>
      </c>
      <c r="L54" s="66">
        <v>4</v>
      </c>
      <c r="M54" s="44">
        <v>70</v>
      </c>
      <c r="N54" s="167">
        <v>32</v>
      </c>
      <c r="O54" s="44">
        <v>20</v>
      </c>
      <c r="P54" s="140"/>
      <c r="Q54" s="140"/>
    </row>
    <row r="55" spans="1:16" s="35" customFormat="1" ht="13.5" customHeight="1">
      <c r="A55" s="52">
        <v>9</v>
      </c>
      <c r="B55" s="52" t="s">
        <v>180</v>
      </c>
      <c r="C55" s="272" t="s">
        <v>491</v>
      </c>
      <c r="D55" s="290" t="s">
        <v>215</v>
      </c>
      <c r="E55" s="53">
        <v>85</v>
      </c>
      <c r="F55" s="159"/>
      <c r="G55" s="43" t="s">
        <v>180</v>
      </c>
      <c r="H55" s="66">
        <v>16</v>
      </c>
      <c r="I55" s="44">
        <v>25</v>
      </c>
      <c r="J55" s="174"/>
      <c r="K55" s="44" t="s">
        <v>180</v>
      </c>
      <c r="L55" s="66">
        <v>8</v>
      </c>
      <c r="M55" s="44">
        <v>40</v>
      </c>
      <c r="N55" s="168">
        <v>32</v>
      </c>
      <c r="O55" s="44">
        <v>20</v>
      </c>
      <c r="P55" s="1"/>
    </row>
    <row r="56" spans="1:16" s="35" customFormat="1" ht="13.5" customHeight="1">
      <c r="A56" s="52">
        <v>10</v>
      </c>
      <c r="B56" s="52" t="s">
        <v>180</v>
      </c>
      <c r="C56" s="303" t="s">
        <v>705</v>
      </c>
      <c r="D56" s="342" t="s">
        <v>277</v>
      </c>
      <c r="E56" s="53">
        <v>70</v>
      </c>
      <c r="F56" s="159"/>
      <c r="G56" s="43" t="s">
        <v>180</v>
      </c>
      <c r="H56" s="66">
        <v>4</v>
      </c>
      <c r="I56" s="44">
        <v>70</v>
      </c>
      <c r="J56" s="174"/>
      <c r="K56" s="44" t="s">
        <v>180</v>
      </c>
      <c r="L56" s="66"/>
      <c r="M56" s="44" t="s">
        <v>180</v>
      </c>
      <c r="N56" s="168"/>
      <c r="O56" s="44" t="s">
        <v>180</v>
      </c>
      <c r="P56" s="1"/>
    </row>
    <row r="57" spans="1:16" s="35" customFormat="1" ht="13.5">
      <c r="A57" s="52">
        <v>10</v>
      </c>
      <c r="B57" s="52" t="s">
        <v>1039</v>
      </c>
      <c r="C57" s="305" t="s">
        <v>707</v>
      </c>
      <c r="D57" s="543" t="s">
        <v>208</v>
      </c>
      <c r="E57" s="53">
        <v>70</v>
      </c>
      <c r="F57" s="159"/>
      <c r="G57" s="43" t="s">
        <v>180</v>
      </c>
      <c r="H57" s="66">
        <v>4</v>
      </c>
      <c r="I57" s="44">
        <v>70</v>
      </c>
      <c r="J57" s="174"/>
      <c r="K57" s="44" t="s">
        <v>180</v>
      </c>
      <c r="L57" s="66"/>
      <c r="M57" s="44" t="s">
        <v>180</v>
      </c>
      <c r="N57" s="168"/>
      <c r="O57" s="44" t="s">
        <v>180</v>
      </c>
      <c r="P57" s="1"/>
    </row>
    <row r="58" spans="1:16" s="35" customFormat="1" ht="13.5">
      <c r="A58" s="52">
        <v>12</v>
      </c>
      <c r="B58" s="52" t="s">
        <v>180</v>
      </c>
      <c r="C58" s="289" t="s">
        <v>278</v>
      </c>
      <c r="D58" s="290" t="s">
        <v>215</v>
      </c>
      <c r="E58" s="53">
        <v>60</v>
      </c>
      <c r="F58" s="159"/>
      <c r="G58" s="43" t="s">
        <v>180</v>
      </c>
      <c r="H58" s="66"/>
      <c r="I58" s="44" t="s">
        <v>180</v>
      </c>
      <c r="J58" s="174">
        <v>8</v>
      </c>
      <c r="K58" s="44">
        <v>60</v>
      </c>
      <c r="L58" s="66"/>
      <c r="M58" s="44" t="s">
        <v>180</v>
      </c>
      <c r="N58" s="168"/>
      <c r="O58" s="44" t="s">
        <v>180</v>
      </c>
      <c r="P58" s="1"/>
    </row>
    <row r="59" spans="1:16" s="35" customFormat="1" ht="13.5" customHeight="1">
      <c r="A59" s="52">
        <v>13</v>
      </c>
      <c r="B59" s="52" t="s">
        <v>180</v>
      </c>
      <c r="C59" s="336" t="s">
        <v>489</v>
      </c>
      <c r="D59" s="290" t="s">
        <v>215</v>
      </c>
      <c r="E59" s="53">
        <v>50</v>
      </c>
      <c r="F59" s="159"/>
      <c r="G59" s="43" t="s">
        <v>180</v>
      </c>
      <c r="H59" s="66"/>
      <c r="I59" s="44" t="s">
        <v>180</v>
      </c>
      <c r="J59" s="174"/>
      <c r="K59" s="44" t="s">
        <v>180</v>
      </c>
      <c r="L59" s="66"/>
      <c r="M59" s="44" t="s">
        <v>180</v>
      </c>
      <c r="N59" s="167">
        <v>8</v>
      </c>
      <c r="O59" s="44">
        <v>50</v>
      </c>
      <c r="P59" s="1"/>
    </row>
    <row r="60" spans="1:16" s="35" customFormat="1" ht="13.5" customHeight="1">
      <c r="A60" s="52">
        <v>14</v>
      </c>
      <c r="B60" s="52" t="s">
        <v>180</v>
      </c>
      <c r="C60" s="283" t="s">
        <v>221</v>
      </c>
      <c r="D60" s="47" t="s">
        <v>18</v>
      </c>
      <c r="E60" s="53">
        <v>40</v>
      </c>
      <c r="F60" s="194"/>
      <c r="G60" s="43" t="s">
        <v>180</v>
      </c>
      <c r="H60" s="66"/>
      <c r="I60" s="44" t="s">
        <v>180</v>
      </c>
      <c r="J60" s="174">
        <v>16</v>
      </c>
      <c r="K60" s="44">
        <v>40</v>
      </c>
      <c r="L60" s="66"/>
      <c r="M60" s="44" t="s">
        <v>180</v>
      </c>
      <c r="N60" s="167"/>
      <c r="O60" s="44" t="s">
        <v>180</v>
      </c>
      <c r="P60" s="1"/>
    </row>
    <row r="61" spans="1:16" s="35" customFormat="1" ht="13.5" customHeight="1">
      <c r="A61" s="52">
        <v>14</v>
      </c>
      <c r="B61" s="52" t="s">
        <v>1039</v>
      </c>
      <c r="C61" s="305" t="s">
        <v>706</v>
      </c>
      <c r="D61" s="277" t="s">
        <v>764</v>
      </c>
      <c r="E61" s="53">
        <v>40</v>
      </c>
      <c r="F61" s="159"/>
      <c r="G61" s="43" t="s">
        <v>180</v>
      </c>
      <c r="H61" s="66">
        <v>8</v>
      </c>
      <c r="I61" s="44">
        <v>40</v>
      </c>
      <c r="J61" s="174"/>
      <c r="K61" s="44" t="s">
        <v>180</v>
      </c>
      <c r="L61" s="66"/>
      <c r="M61" s="44" t="s">
        <v>180</v>
      </c>
      <c r="N61" s="167"/>
      <c r="O61" s="44" t="s">
        <v>180</v>
      </c>
      <c r="P61" s="1"/>
    </row>
    <row r="62" spans="1:16" s="35" customFormat="1" ht="13.5" customHeight="1">
      <c r="A62" s="52">
        <v>14</v>
      </c>
      <c r="B62" s="52" t="s">
        <v>1039</v>
      </c>
      <c r="C62" s="285" t="s">
        <v>474</v>
      </c>
      <c r="D62" s="478" t="s">
        <v>476</v>
      </c>
      <c r="E62" s="53">
        <v>40</v>
      </c>
      <c r="F62" s="159"/>
      <c r="G62" s="43" t="s">
        <v>180</v>
      </c>
      <c r="H62" s="66"/>
      <c r="I62" s="44" t="s">
        <v>180</v>
      </c>
      <c r="J62" s="174"/>
      <c r="K62" s="44" t="s">
        <v>180</v>
      </c>
      <c r="L62" s="66">
        <v>8</v>
      </c>
      <c r="M62" s="44">
        <v>40</v>
      </c>
      <c r="N62" s="167"/>
      <c r="O62" s="44" t="s">
        <v>180</v>
      </c>
      <c r="P62" s="1"/>
    </row>
    <row r="63" spans="1:16" s="35" customFormat="1" ht="13.5" customHeight="1">
      <c r="A63" s="52">
        <v>14</v>
      </c>
      <c r="B63" s="52" t="s">
        <v>1039</v>
      </c>
      <c r="C63" s="303" t="s">
        <v>255</v>
      </c>
      <c r="D63" s="274" t="s">
        <v>296</v>
      </c>
      <c r="E63" s="53">
        <v>40</v>
      </c>
      <c r="F63" s="159"/>
      <c r="G63" s="43" t="s">
        <v>180</v>
      </c>
      <c r="H63" s="66"/>
      <c r="I63" s="44" t="s">
        <v>180</v>
      </c>
      <c r="J63" s="174">
        <v>16</v>
      </c>
      <c r="K63" s="44">
        <v>40</v>
      </c>
      <c r="L63" s="66"/>
      <c r="M63" s="44" t="s">
        <v>180</v>
      </c>
      <c r="N63" s="167"/>
      <c r="O63" s="44" t="s">
        <v>180</v>
      </c>
      <c r="P63" s="1"/>
    </row>
    <row r="64" spans="1:16" s="35" customFormat="1" ht="13.5" customHeight="1">
      <c r="A64" s="52">
        <v>14</v>
      </c>
      <c r="B64" s="52" t="s">
        <v>1039</v>
      </c>
      <c r="C64" s="407" t="s">
        <v>505</v>
      </c>
      <c r="D64" s="361" t="s">
        <v>296</v>
      </c>
      <c r="E64" s="53">
        <v>40</v>
      </c>
      <c r="F64" s="159"/>
      <c r="G64" s="43" t="s">
        <v>180</v>
      </c>
      <c r="H64" s="66"/>
      <c r="I64" s="44" t="s">
        <v>180</v>
      </c>
      <c r="J64" s="174">
        <v>16</v>
      </c>
      <c r="K64" s="44">
        <v>40</v>
      </c>
      <c r="L64" s="66"/>
      <c r="M64" s="44" t="s">
        <v>180</v>
      </c>
      <c r="N64" s="167"/>
      <c r="O64" s="44" t="s">
        <v>180</v>
      </c>
      <c r="P64" s="1"/>
    </row>
    <row r="65" spans="1:16" s="35" customFormat="1" ht="13.5" customHeight="1">
      <c r="A65" s="52">
        <v>19</v>
      </c>
      <c r="B65" s="52" t="s">
        <v>180</v>
      </c>
      <c r="C65" s="305" t="s">
        <v>494</v>
      </c>
      <c r="D65" s="342" t="s">
        <v>764</v>
      </c>
      <c r="E65" s="53">
        <v>25</v>
      </c>
      <c r="F65" s="194"/>
      <c r="G65" s="43" t="s">
        <v>180</v>
      </c>
      <c r="H65" s="66">
        <v>16</v>
      </c>
      <c r="I65" s="44">
        <v>25</v>
      </c>
      <c r="J65" s="456"/>
      <c r="K65" s="44" t="s">
        <v>180</v>
      </c>
      <c r="L65" s="66"/>
      <c r="M65" s="44" t="s">
        <v>180</v>
      </c>
      <c r="N65" s="167"/>
      <c r="O65" s="44" t="s">
        <v>180</v>
      </c>
      <c r="P65" s="1"/>
    </row>
    <row r="66" spans="1:16" s="35" customFormat="1" ht="13.5" customHeight="1">
      <c r="A66" s="52">
        <v>20</v>
      </c>
      <c r="B66" s="52" t="s">
        <v>180</v>
      </c>
      <c r="C66" s="273" t="s">
        <v>992</v>
      </c>
      <c r="D66" s="42" t="s">
        <v>18</v>
      </c>
      <c r="E66" s="53">
        <v>20</v>
      </c>
      <c r="F66" s="159"/>
      <c r="G66" s="43" t="s">
        <v>180</v>
      </c>
      <c r="H66" s="66"/>
      <c r="I66" s="44" t="s">
        <v>180</v>
      </c>
      <c r="J66" s="174"/>
      <c r="K66" s="44" t="s">
        <v>180</v>
      </c>
      <c r="L66" s="66"/>
      <c r="M66" s="44" t="s">
        <v>180</v>
      </c>
      <c r="N66" s="167">
        <v>32</v>
      </c>
      <c r="O66" s="44">
        <v>20</v>
      </c>
      <c r="P66" s="1"/>
    </row>
    <row r="67" spans="1:16" s="35" customFormat="1" ht="13.5" customHeight="1">
      <c r="A67" s="52">
        <v>20</v>
      </c>
      <c r="B67" s="52" t="s">
        <v>1039</v>
      </c>
      <c r="C67" s="273" t="s">
        <v>991</v>
      </c>
      <c r="D67" s="246" t="s">
        <v>208</v>
      </c>
      <c r="E67" s="53">
        <v>20</v>
      </c>
      <c r="F67" s="159"/>
      <c r="G67" s="43" t="s">
        <v>180</v>
      </c>
      <c r="H67" s="66"/>
      <c r="I67" s="44" t="s">
        <v>180</v>
      </c>
      <c r="J67" s="174"/>
      <c r="K67" s="44" t="s">
        <v>180</v>
      </c>
      <c r="L67" s="66"/>
      <c r="M67" s="44" t="s">
        <v>180</v>
      </c>
      <c r="N67" s="167">
        <v>32</v>
      </c>
      <c r="O67" s="44">
        <v>20</v>
      </c>
      <c r="P67" s="1"/>
    </row>
    <row r="68" spans="1:16" s="35" customFormat="1" ht="13.5" customHeight="1">
      <c r="A68" s="52">
        <v>20</v>
      </c>
      <c r="B68" s="52" t="s">
        <v>1039</v>
      </c>
      <c r="C68" s="484" t="s">
        <v>990</v>
      </c>
      <c r="D68" s="542" t="s">
        <v>984</v>
      </c>
      <c r="E68" s="53">
        <v>20</v>
      </c>
      <c r="F68" s="159"/>
      <c r="G68" s="43" t="s">
        <v>180</v>
      </c>
      <c r="H68" s="66"/>
      <c r="I68" s="44" t="s">
        <v>180</v>
      </c>
      <c r="J68" s="174"/>
      <c r="K68" s="44" t="s">
        <v>180</v>
      </c>
      <c r="L68" s="66"/>
      <c r="M68" s="44" t="s">
        <v>180</v>
      </c>
      <c r="N68" s="167">
        <v>32</v>
      </c>
      <c r="O68" s="44">
        <v>20</v>
      </c>
      <c r="P68" s="1"/>
    </row>
    <row r="69" spans="1:16" s="35" customFormat="1" ht="13.5" customHeight="1">
      <c r="A69" s="52" t="s">
        <v>180</v>
      </c>
      <c r="B69" s="52" t="s">
        <v>180</v>
      </c>
      <c r="C69" s="273"/>
      <c r="D69" s="260"/>
      <c r="E69" s="53">
        <v>0</v>
      </c>
      <c r="F69" s="159"/>
      <c r="G69" s="43" t="s">
        <v>180</v>
      </c>
      <c r="H69" s="66"/>
      <c r="I69" s="44" t="s">
        <v>180</v>
      </c>
      <c r="J69" s="174"/>
      <c r="K69" s="44" t="s">
        <v>180</v>
      </c>
      <c r="L69" s="66"/>
      <c r="M69" s="44" t="s">
        <v>180</v>
      </c>
      <c r="N69" s="167"/>
      <c r="O69" s="44" t="s">
        <v>180</v>
      </c>
      <c r="P69" s="1"/>
    </row>
    <row r="70" spans="1:15" ht="3" customHeight="1">
      <c r="A70" s="50"/>
      <c r="B70" s="50"/>
      <c r="C70" s="50"/>
      <c r="D70" s="50"/>
      <c r="E70" s="50"/>
      <c r="F70" s="62"/>
      <c r="G70" s="50"/>
      <c r="H70" s="62"/>
      <c r="I70" s="50"/>
      <c r="J70" s="166"/>
      <c r="K70" s="50"/>
      <c r="L70" s="62"/>
      <c r="M70" s="50"/>
      <c r="N70" s="166"/>
      <c r="O70" s="50"/>
    </row>
    <row r="71" spans="1:14" ht="18" customHeight="1">
      <c r="A71" t="s">
        <v>23</v>
      </c>
      <c r="C71" s="2"/>
      <c r="D71" s="207"/>
      <c r="F71" s="2" t="s">
        <v>179</v>
      </c>
      <c r="H71" s="2"/>
      <c r="J71" s="144"/>
      <c r="M71" t="s">
        <v>1040</v>
      </c>
      <c r="N71" s="144"/>
    </row>
    <row r="72" spans="3:11" ht="4.5" customHeight="1">
      <c r="C72" s="35"/>
      <c r="D72" s="35"/>
      <c r="J72" s="175"/>
      <c r="K72" s="54"/>
    </row>
    <row r="73" spans="1:15" ht="15.75" customHeight="1">
      <c r="A73" s="629" t="s">
        <v>194</v>
      </c>
      <c r="B73" s="630"/>
      <c r="C73" s="617" t="s">
        <v>24</v>
      </c>
      <c r="D73" s="633" t="s">
        <v>196</v>
      </c>
      <c r="E73" s="13" t="s">
        <v>197</v>
      </c>
      <c r="F73" s="621" t="s">
        <v>1047</v>
      </c>
      <c r="G73" s="621"/>
      <c r="H73" s="621" t="s">
        <v>1045</v>
      </c>
      <c r="I73" s="621"/>
      <c r="J73" s="621" t="s">
        <v>1043</v>
      </c>
      <c r="K73" s="621"/>
      <c r="L73" s="621" t="s">
        <v>1046</v>
      </c>
      <c r="M73" s="621"/>
      <c r="N73" s="622" t="s">
        <v>1044</v>
      </c>
      <c r="O73" s="622"/>
    </row>
    <row r="74" spans="1:15" ht="15.75" customHeight="1">
      <c r="A74" s="631"/>
      <c r="B74" s="632"/>
      <c r="C74" s="618"/>
      <c r="D74" s="634"/>
      <c r="E74" s="14" t="s">
        <v>198</v>
      </c>
      <c r="F74" s="150" t="s">
        <v>199</v>
      </c>
      <c r="G74" s="15" t="s">
        <v>197</v>
      </c>
      <c r="H74" s="150" t="s">
        <v>199</v>
      </c>
      <c r="I74" s="15" t="s">
        <v>197</v>
      </c>
      <c r="J74" s="145" t="s">
        <v>199</v>
      </c>
      <c r="K74" s="15" t="s">
        <v>197</v>
      </c>
      <c r="L74" s="150" t="s">
        <v>199</v>
      </c>
      <c r="M74" s="15" t="s">
        <v>197</v>
      </c>
      <c r="N74" s="145" t="s">
        <v>199</v>
      </c>
      <c r="O74" s="15" t="s">
        <v>197</v>
      </c>
    </row>
    <row r="75" spans="1:15" ht="3" customHeight="1">
      <c r="A75" s="38"/>
      <c r="B75" s="38"/>
      <c r="C75" s="19"/>
      <c r="D75" s="20"/>
      <c r="E75" s="55"/>
      <c r="F75" s="152"/>
      <c r="G75" s="25"/>
      <c r="H75" s="151"/>
      <c r="I75" s="24"/>
      <c r="J75" s="149"/>
      <c r="K75" s="25"/>
      <c r="L75" s="151"/>
      <c r="M75" s="24"/>
      <c r="N75" s="429"/>
      <c r="O75" s="430"/>
    </row>
    <row r="76" spans="1:16" s="35" customFormat="1" ht="13.5" customHeight="1">
      <c r="A76" s="52">
        <v>1</v>
      </c>
      <c r="B76" s="52" t="s">
        <v>180</v>
      </c>
      <c r="C76" s="495" t="s">
        <v>993</v>
      </c>
      <c r="D76" s="246" t="s">
        <v>208</v>
      </c>
      <c r="E76" s="26">
        <v>50</v>
      </c>
      <c r="F76" s="350"/>
      <c r="G76" s="43" t="s">
        <v>180</v>
      </c>
      <c r="H76" s="66"/>
      <c r="I76" s="44" t="s">
        <v>180</v>
      </c>
      <c r="J76" s="174"/>
      <c r="K76" s="44" t="s">
        <v>180</v>
      </c>
      <c r="L76" s="66"/>
      <c r="M76" s="44" t="s">
        <v>180</v>
      </c>
      <c r="N76" s="548">
        <v>8</v>
      </c>
      <c r="O76" s="44">
        <v>50</v>
      </c>
      <c r="P76" s="1"/>
    </row>
    <row r="77" spans="1:16" s="35" customFormat="1" ht="13.5" customHeight="1">
      <c r="A77" s="52">
        <v>1</v>
      </c>
      <c r="B77" s="52" t="s">
        <v>1039</v>
      </c>
      <c r="C77" s="303" t="s">
        <v>255</v>
      </c>
      <c r="D77" s="274" t="s">
        <v>296</v>
      </c>
      <c r="E77" s="26">
        <v>50</v>
      </c>
      <c r="F77" s="334"/>
      <c r="G77" s="43" t="s">
        <v>180</v>
      </c>
      <c r="H77" s="56"/>
      <c r="I77" s="44" t="s">
        <v>180</v>
      </c>
      <c r="J77" s="341"/>
      <c r="K77" s="44" t="s">
        <v>180</v>
      </c>
      <c r="L77" s="56"/>
      <c r="M77" s="44" t="s">
        <v>180</v>
      </c>
      <c r="N77" s="549">
        <v>8</v>
      </c>
      <c r="O77" s="44">
        <v>50</v>
      </c>
      <c r="P77" s="1"/>
    </row>
    <row r="78" spans="1:16" s="35" customFormat="1" ht="13.5" customHeight="1">
      <c r="A78" s="52">
        <v>3</v>
      </c>
      <c r="B78" s="52" t="s">
        <v>180</v>
      </c>
      <c r="C78" s="409" t="s">
        <v>221</v>
      </c>
      <c r="D78" s="496" t="s">
        <v>18</v>
      </c>
      <c r="E78" s="26">
        <v>30</v>
      </c>
      <c r="F78" s="334"/>
      <c r="G78" s="43" t="s">
        <v>180</v>
      </c>
      <c r="H78" s="56"/>
      <c r="I78" s="44" t="s">
        <v>180</v>
      </c>
      <c r="J78" s="341"/>
      <c r="K78" s="44" t="s">
        <v>180</v>
      </c>
      <c r="L78" s="56"/>
      <c r="M78" s="44" t="s">
        <v>180</v>
      </c>
      <c r="N78" s="549">
        <v>16</v>
      </c>
      <c r="O78" s="44">
        <v>30</v>
      </c>
      <c r="P78" s="1"/>
    </row>
    <row r="79" spans="1:16" s="35" customFormat="1" ht="13.5" customHeight="1">
      <c r="A79" s="52">
        <v>3</v>
      </c>
      <c r="B79" s="52" t="s">
        <v>180</v>
      </c>
      <c r="C79" s="272" t="s">
        <v>490</v>
      </c>
      <c r="D79" s="342" t="s">
        <v>598</v>
      </c>
      <c r="E79" s="26">
        <v>30</v>
      </c>
      <c r="F79" s="334"/>
      <c r="G79" s="43" t="s">
        <v>180</v>
      </c>
      <c r="H79" s="56"/>
      <c r="I79" s="44" t="s">
        <v>180</v>
      </c>
      <c r="J79" s="341"/>
      <c r="K79" s="44" t="s">
        <v>180</v>
      </c>
      <c r="L79" s="56"/>
      <c r="M79" s="44" t="s">
        <v>180</v>
      </c>
      <c r="N79" s="549">
        <v>16</v>
      </c>
      <c r="O79" s="44">
        <v>30</v>
      </c>
      <c r="P79" s="1"/>
    </row>
    <row r="80" spans="1:16" s="35" customFormat="1" ht="13.5" customHeight="1">
      <c r="A80" s="52">
        <v>3</v>
      </c>
      <c r="B80" s="52" t="s">
        <v>1039</v>
      </c>
      <c r="C80" s="407" t="s">
        <v>994</v>
      </c>
      <c r="D80" s="399" t="s">
        <v>476</v>
      </c>
      <c r="E80" s="26">
        <v>30</v>
      </c>
      <c r="F80" s="334"/>
      <c r="G80" s="43" t="s">
        <v>180</v>
      </c>
      <c r="H80" s="56"/>
      <c r="I80" s="44" t="s">
        <v>180</v>
      </c>
      <c r="J80" s="341"/>
      <c r="K80" s="44" t="s">
        <v>180</v>
      </c>
      <c r="L80" s="56"/>
      <c r="M80" s="44" t="s">
        <v>180</v>
      </c>
      <c r="N80" s="549">
        <v>16</v>
      </c>
      <c r="O80" s="44">
        <v>30</v>
      </c>
      <c r="P80" s="1"/>
    </row>
    <row r="81" spans="1:16" s="35" customFormat="1" ht="13.5" customHeight="1">
      <c r="A81" s="52" t="s">
        <v>180</v>
      </c>
      <c r="B81" s="52" t="s">
        <v>180</v>
      </c>
      <c r="C81" s="309"/>
      <c r="D81" s="306"/>
      <c r="E81" s="26">
        <v>0</v>
      </c>
      <c r="F81" s="334"/>
      <c r="G81" s="43" t="s">
        <v>180</v>
      </c>
      <c r="H81" s="56"/>
      <c r="I81" s="44" t="s">
        <v>180</v>
      </c>
      <c r="J81" s="341"/>
      <c r="K81" s="44" t="s">
        <v>180</v>
      </c>
      <c r="L81" s="56"/>
      <c r="M81" s="44" t="s">
        <v>180</v>
      </c>
      <c r="N81" s="549"/>
      <c r="O81" s="44" t="s">
        <v>180</v>
      </c>
      <c r="P81" s="1"/>
    </row>
    <row r="82" spans="1:15" ht="18" customHeight="1">
      <c r="A82" t="s">
        <v>23</v>
      </c>
      <c r="C82" s="2"/>
      <c r="D82" s="207"/>
      <c r="F82" s="366" t="s">
        <v>318</v>
      </c>
      <c r="H82" s="2"/>
      <c r="J82" s="144"/>
      <c r="M82" t="s">
        <v>1040</v>
      </c>
      <c r="N82" s="158"/>
      <c r="O82" s="7"/>
    </row>
    <row r="83" spans="3:11" ht="4.5" customHeight="1">
      <c r="C83" s="35"/>
      <c r="D83" s="35"/>
      <c r="J83" s="175"/>
      <c r="K83" s="54"/>
    </row>
    <row r="84" spans="1:15" ht="15.75" customHeight="1">
      <c r="A84" s="629" t="s">
        <v>194</v>
      </c>
      <c r="B84" s="630"/>
      <c r="C84" s="617" t="s">
        <v>24</v>
      </c>
      <c r="D84" s="633" t="s">
        <v>196</v>
      </c>
      <c r="E84" s="13" t="s">
        <v>197</v>
      </c>
      <c r="F84" s="621" t="s">
        <v>1047</v>
      </c>
      <c r="G84" s="621"/>
      <c r="H84" s="621" t="s">
        <v>1045</v>
      </c>
      <c r="I84" s="621"/>
      <c r="J84" s="621" t="s">
        <v>1043</v>
      </c>
      <c r="K84" s="621"/>
      <c r="L84" s="621" t="s">
        <v>1046</v>
      </c>
      <c r="M84" s="621"/>
      <c r="N84" s="622" t="s">
        <v>1044</v>
      </c>
      <c r="O84" s="622"/>
    </row>
    <row r="85" spans="1:15" ht="15.75" customHeight="1">
      <c r="A85" s="631"/>
      <c r="B85" s="632"/>
      <c r="C85" s="618"/>
      <c r="D85" s="634"/>
      <c r="E85" s="14" t="s">
        <v>198</v>
      </c>
      <c r="F85" s="150" t="s">
        <v>199</v>
      </c>
      <c r="G85" s="15" t="s">
        <v>197</v>
      </c>
      <c r="H85" s="150" t="s">
        <v>199</v>
      </c>
      <c r="I85" s="15" t="s">
        <v>197</v>
      </c>
      <c r="J85" s="145" t="s">
        <v>199</v>
      </c>
      <c r="K85" s="15" t="s">
        <v>197</v>
      </c>
      <c r="L85" s="150" t="s">
        <v>199</v>
      </c>
      <c r="M85" s="15" t="s">
        <v>197</v>
      </c>
      <c r="N85" s="145" t="s">
        <v>199</v>
      </c>
      <c r="O85" s="15" t="s">
        <v>197</v>
      </c>
    </row>
    <row r="86" spans="1:15" ht="3" customHeight="1">
      <c r="A86" s="38"/>
      <c r="B86" s="38"/>
      <c r="C86" s="19"/>
      <c r="D86" s="20"/>
      <c r="E86" s="55"/>
      <c r="F86" s="152"/>
      <c r="G86" s="25"/>
      <c r="H86" s="151"/>
      <c r="I86" s="24"/>
      <c r="J86" s="149"/>
      <c r="K86" s="25"/>
      <c r="L86" s="151"/>
      <c r="M86" s="24"/>
      <c r="N86" s="149"/>
      <c r="O86" s="25"/>
    </row>
    <row r="87" spans="1:16" s="35" customFormat="1" ht="13.5" customHeight="1">
      <c r="A87" s="52">
        <v>1</v>
      </c>
      <c r="B87" s="52" t="s">
        <v>180</v>
      </c>
      <c r="C87" s="365" t="s">
        <v>495</v>
      </c>
      <c r="D87" s="277" t="s">
        <v>488</v>
      </c>
      <c r="E87" s="26">
        <v>180</v>
      </c>
      <c r="F87" s="350"/>
      <c r="G87" s="43" t="s">
        <v>180</v>
      </c>
      <c r="H87" s="66"/>
      <c r="I87" s="44" t="s">
        <v>180</v>
      </c>
      <c r="J87" s="174"/>
      <c r="K87" s="44" t="s">
        <v>180</v>
      </c>
      <c r="L87" s="66"/>
      <c r="M87" s="44" t="s">
        <v>180</v>
      </c>
      <c r="N87" s="548">
        <v>1</v>
      </c>
      <c r="O87" s="44">
        <v>180</v>
      </c>
      <c r="P87" s="1"/>
    </row>
    <row r="88" spans="1:16" s="35" customFormat="1" ht="13.5" customHeight="1">
      <c r="A88" s="52">
        <v>2</v>
      </c>
      <c r="B88" s="52" t="s">
        <v>180</v>
      </c>
      <c r="C88" s="365" t="s">
        <v>498</v>
      </c>
      <c r="D88" s="399" t="s">
        <v>476</v>
      </c>
      <c r="E88" s="26">
        <v>130</v>
      </c>
      <c r="F88" s="350"/>
      <c r="G88" s="43" t="s">
        <v>180</v>
      </c>
      <c r="H88" s="66"/>
      <c r="I88" s="44" t="s">
        <v>180</v>
      </c>
      <c r="J88" s="174"/>
      <c r="K88" s="44" t="s">
        <v>180</v>
      </c>
      <c r="L88" s="66"/>
      <c r="M88" s="44" t="s">
        <v>180</v>
      </c>
      <c r="N88" s="548">
        <v>2</v>
      </c>
      <c r="O88" s="44">
        <v>130</v>
      </c>
      <c r="P88" s="1"/>
    </row>
    <row r="89" spans="1:16" s="35" customFormat="1" ht="13.5" customHeight="1">
      <c r="A89" s="52">
        <v>3</v>
      </c>
      <c r="B89" s="52" t="s">
        <v>180</v>
      </c>
      <c r="C89" s="365" t="s">
        <v>496</v>
      </c>
      <c r="D89" s="287" t="s">
        <v>201</v>
      </c>
      <c r="E89" s="26">
        <v>90</v>
      </c>
      <c r="F89" s="350"/>
      <c r="G89" s="43" t="s">
        <v>180</v>
      </c>
      <c r="H89" s="66"/>
      <c r="I89" s="44" t="s">
        <v>180</v>
      </c>
      <c r="J89" s="174"/>
      <c r="K89" s="44" t="s">
        <v>180</v>
      </c>
      <c r="L89" s="66"/>
      <c r="M89" s="44" t="s">
        <v>180</v>
      </c>
      <c r="N89" s="548">
        <v>4</v>
      </c>
      <c r="O89" s="44">
        <v>90</v>
      </c>
      <c r="P89" s="1"/>
    </row>
    <row r="90" spans="1:16" s="35" customFormat="1" ht="13.5" customHeight="1">
      <c r="A90" s="52">
        <v>4</v>
      </c>
      <c r="B90" s="52" t="s">
        <v>180</v>
      </c>
      <c r="C90" s="365" t="s">
        <v>497</v>
      </c>
      <c r="D90" s="277" t="s">
        <v>488</v>
      </c>
      <c r="E90" s="26">
        <v>50</v>
      </c>
      <c r="F90" s="350"/>
      <c r="G90" s="43" t="s">
        <v>180</v>
      </c>
      <c r="H90" s="66"/>
      <c r="I90" s="44" t="s">
        <v>180</v>
      </c>
      <c r="J90" s="174"/>
      <c r="K90" s="44" t="s">
        <v>180</v>
      </c>
      <c r="L90" s="66"/>
      <c r="M90" s="44" t="s">
        <v>180</v>
      </c>
      <c r="N90" s="548">
        <v>8</v>
      </c>
      <c r="O90" s="44">
        <v>50</v>
      </c>
      <c r="P90" s="1"/>
    </row>
    <row r="91" spans="1:16" s="35" customFormat="1" ht="14.25" customHeight="1">
      <c r="A91" s="52" t="s">
        <v>180</v>
      </c>
      <c r="B91" s="52" t="s">
        <v>180</v>
      </c>
      <c r="C91" s="309"/>
      <c r="D91" s="306"/>
      <c r="E91" s="26">
        <v>0</v>
      </c>
      <c r="F91" s="334"/>
      <c r="G91" s="43" t="s">
        <v>180</v>
      </c>
      <c r="H91" s="56"/>
      <c r="I91" s="44" t="s">
        <v>180</v>
      </c>
      <c r="J91" s="341"/>
      <c r="K91" s="44" t="s">
        <v>180</v>
      </c>
      <c r="L91" s="56"/>
      <c r="M91" s="44" t="s">
        <v>180</v>
      </c>
      <c r="N91" s="549"/>
      <c r="O91" s="44" t="s">
        <v>180</v>
      </c>
      <c r="P91" s="1"/>
    </row>
    <row r="92" spans="1:17" ht="13.5" customHeight="1">
      <c r="A92" s="8"/>
      <c r="B92" s="8"/>
      <c r="C92" s="8"/>
      <c r="D92" s="8"/>
      <c r="E92" s="8"/>
      <c r="F92" s="8"/>
      <c r="G92" s="8"/>
      <c r="H92" s="226"/>
      <c r="I92" s="8"/>
      <c r="J92" s="8"/>
      <c r="K92" s="9"/>
      <c r="L92" s="8"/>
      <c r="M92" s="8"/>
      <c r="N92" s="8"/>
      <c r="O92" s="8"/>
      <c r="P92" s="157"/>
      <c r="Q92" s="8"/>
    </row>
    <row r="93" spans="1:15" ht="5.25" customHeight="1">
      <c r="A93" s="48"/>
      <c r="B93" s="48"/>
      <c r="C93" s="189"/>
      <c r="D93" s="189"/>
      <c r="E93" s="48"/>
      <c r="F93" s="48"/>
      <c r="G93" s="48"/>
      <c r="H93" s="48"/>
      <c r="I93" s="48"/>
      <c r="J93" s="164"/>
      <c r="K93" s="48"/>
      <c r="L93" s="48"/>
      <c r="M93" s="48"/>
      <c r="N93" s="164"/>
      <c r="O93" s="48"/>
    </row>
    <row r="94" spans="1:15" ht="13.5">
      <c r="A94" s="36"/>
      <c r="B94" s="36"/>
      <c r="C94" s="190"/>
      <c r="D94" s="190"/>
      <c r="E94" s="36"/>
      <c r="F94" s="36"/>
      <c r="G94" s="36"/>
      <c r="H94" s="36"/>
      <c r="I94" s="36"/>
      <c r="J94" s="169"/>
      <c r="K94" s="36"/>
      <c r="L94" s="36"/>
      <c r="M94" s="36"/>
      <c r="N94" s="169"/>
      <c r="O94" s="36"/>
    </row>
    <row r="95" spans="1:15" ht="13.5">
      <c r="A95" s="36"/>
      <c r="B95" s="36"/>
      <c r="C95" s="190"/>
      <c r="D95" s="190"/>
      <c r="E95" s="36"/>
      <c r="F95" s="36"/>
      <c r="G95" s="36"/>
      <c r="H95" s="36"/>
      <c r="I95" s="36"/>
      <c r="J95" s="169"/>
      <c r="K95" s="36"/>
      <c r="L95" s="36"/>
      <c r="M95" s="36"/>
      <c r="N95" s="169"/>
      <c r="O95" s="36"/>
    </row>
    <row r="96" spans="1:15" ht="13.5">
      <c r="A96" s="36"/>
      <c r="B96" s="36"/>
      <c r="C96" s="190"/>
      <c r="D96" s="190"/>
      <c r="E96" s="36"/>
      <c r="F96" s="36"/>
      <c r="G96" s="36"/>
      <c r="H96" s="36"/>
      <c r="I96" s="36"/>
      <c r="J96" s="169"/>
      <c r="K96" s="36"/>
      <c r="L96" s="36"/>
      <c r="M96" s="36"/>
      <c r="N96" s="169"/>
      <c r="O96" s="36"/>
    </row>
    <row r="97" spans="3:14" s="36" customFormat="1" ht="13.5">
      <c r="C97" s="190"/>
      <c r="D97" s="190"/>
      <c r="J97" s="169"/>
      <c r="N97" s="169"/>
    </row>
    <row r="98" spans="3:14" s="36" customFormat="1" ht="13.5">
      <c r="C98" s="190"/>
      <c r="D98" s="190"/>
      <c r="J98" s="169"/>
      <c r="N98" s="169"/>
    </row>
    <row r="99" spans="3:14" s="36" customFormat="1" ht="2.25" customHeight="1">
      <c r="C99" s="190"/>
      <c r="D99" s="190"/>
      <c r="J99" s="169"/>
      <c r="N99" s="169"/>
    </row>
    <row r="100" spans="3:14" s="36" customFormat="1" ht="13.5">
      <c r="C100" s="190"/>
      <c r="D100" s="190"/>
      <c r="J100" s="169"/>
      <c r="N100" s="169"/>
    </row>
    <row r="101" spans="3:14" s="36" customFormat="1" ht="13.5">
      <c r="C101" s="190"/>
      <c r="D101" s="190"/>
      <c r="J101" s="169"/>
      <c r="N101" s="169"/>
    </row>
    <row r="102" spans="3:14" s="36" customFormat="1" ht="13.5">
      <c r="C102" s="190"/>
      <c r="D102" s="190"/>
      <c r="J102" s="169"/>
      <c r="N102" s="169"/>
    </row>
    <row r="103" spans="3:14" s="36" customFormat="1" ht="13.5">
      <c r="C103" s="190"/>
      <c r="D103" s="190"/>
      <c r="J103" s="169"/>
      <c r="N103" s="169"/>
    </row>
    <row r="104" spans="3:14" s="36" customFormat="1" ht="13.5">
      <c r="C104" s="190"/>
      <c r="D104" s="190"/>
      <c r="J104" s="169"/>
      <c r="N104" s="169"/>
    </row>
    <row r="105" spans="3:14" s="36" customFormat="1" ht="13.5">
      <c r="C105" s="190"/>
      <c r="D105" s="190"/>
      <c r="J105" s="169"/>
      <c r="N105" s="169"/>
    </row>
    <row r="106" spans="3:14" s="36" customFormat="1" ht="13.5">
      <c r="C106" s="190"/>
      <c r="D106" s="190"/>
      <c r="J106" s="169"/>
      <c r="N106" s="169"/>
    </row>
    <row r="107" spans="3:14" s="36" customFormat="1" ht="13.5">
      <c r="C107" s="190"/>
      <c r="D107" s="190"/>
      <c r="J107" s="169"/>
      <c r="N107" s="169"/>
    </row>
    <row r="108" spans="3:14" s="36" customFormat="1" ht="13.5">
      <c r="C108" s="190"/>
      <c r="D108" s="190"/>
      <c r="J108" s="169"/>
      <c r="N108" s="169"/>
    </row>
    <row r="109" spans="3:14" s="36" customFormat="1" ht="13.5">
      <c r="C109" s="190"/>
      <c r="D109" s="190"/>
      <c r="J109" s="169"/>
      <c r="N109" s="169"/>
    </row>
    <row r="110" spans="3:14" s="36" customFormat="1" ht="13.5">
      <c r="C110" s="190"/>
      <c r="D110" s="190"/>
      <c r="J110" s="169"/>
      <c r="N110" s="169"/>
    </row>
    <row r="111" spans="3:14" s="36" customFormat="1" ht="13.5">
      <c r="C111" s="190"/>
      <c r="D111" s="190"/>
      <c r="J111" s="169"/>
      <c r="N111" s="169"/>
    </row>
    <row r="112" spans="3:14" s="36" customFormat="1" ht="13.5">
      <c r="C112" s="190"/>
      <c r="D112" s="190"/>
      <c r="J112" s="169"/>
      <c r="N112" s="169"/>
    </row>
    <row r="113" spans="3:14" s="36" customFormat="1" ht="13.5">
      <c r="C113" s="190"/>
      <c r="D113" s="190"/>
      <c r="J113" s="169"/>
      <c r="N113" s="169"/>
    </row>
    <row r="114" spans="3:14" s="36" customFormat="1" ht="13.5">
      <c r="C114" s="190"/>
      <c r="D114" s="190"/>
      <c r="J114" s="169"/>
      <c r="N114" s="169"/>
    </row>
    <row r="115" spans="3:14" s="36" customFormat="1" ht="13.5">
      <c r="C115" s="190"/>
      <c r="D115" s="190"/>
      <c r="J115" s="169"/>
      <c r="N115" s="169"/>
    </row>
    <row r="116" spans="3:14" s="36" customFormat="1" ht="13.5">
      <c r="C116" s="190"/>
      <c r="D116" s="190"/>
      <c r="J116" s="169"/>
      <c r="N116" s="169"/>
    </row>
    <row r="117" spans="3:14" s="36" customFormat="1" ht="13.5">
      <c r="C117" s="190"/>
      <c r="D117" s="190"/>
      <c r="J117" s="169"/>
      <c r="N117" s="169"/>
    </row>
    <row r="118" spans="3:14" s="36" customFormat="1" ht="13.5">
      <c r="C118" s="190"/>
      <c r="D118" s="190"/>
      <c r="J118" s="169"/>
      <c r="N118" s="169"/>
    </row>
  </sheetData>
  <sheetProtection/>
  <mergeCells count="40">
    <mergeCell ref="H73:I73"/>
    <mergeCell ref="J73:K73"/>
    <mergeCell ref="L73:M73"/>
    <mergeCell ref="N73:O73"/>
    <mergeCell ref="A73:B74"/>
    <mergeCell ref="C73:C74"/>
    <mergeCell ref="D73:D74"/>
    <mergeCell ref="F73:G73"/>
    <mergeCell ref="H44:I44"/>
    <mergeCell ref="J44:K44"/>
    <mergeCell ref="L44:M44"/>
    <mergeCell ref="N44:O44"/>
    <mergeCell ref="A44:B45"/>
    <mergeCell ref="C44:C45"/>
    <mergeCell ref="F44:G44"/>
    <mergeCell ref="D44:D45"/>
    <mergeCell ref="H20:I20"/>
    <mergeCell ref="J20:K20"/>
    <mergeCell ref="L20:M20"/>
    <mergeCell ref="N20:O20"/>
    <mergeCell ref="A20:B21"/>
    <mergeCell ref="C20:C21"/>
    <mergeCell ref="D20:D21"/>
    <mergeCell ref="F20:G20"/>
    <mergeCell ref="H2:I2"/>
    <mergeCell ref="J2:K2"/>
    <mergeCell ref="L2:M2"/>
    <mergeCell ref="N2:O2"/>
    <mergeCell ref="A2:B3"/>
    <mergeCell ref="C2:C3"/>
    <mergeCell ref="D2:D3"/>
    <mergeCell ref="F2:G2"/>
    <mergeCell ref="L84:M84"/>
    <mergeCell ref="N84:O84"/>
    <mergeCell ref="A84:B85"/>
    <mergeCell ref="C84:C85"/>
    <mergeCell ref="D84:D85"/>
    <mergeCell ref="F84:G84"/>
    <mergeCell ref="H84:I84"/>
    <mergeCell ref="J84:K84"/>
  </mergeCells>
  <conditionalFormatting sqref="P10:P11 P16">
    <cfRule type="cellIs" priority="8" dxfId="0" operator="equal" stopIfTrue="1">
      <formula>1</formula>
    </cfRule>
  </conditionalFormatting>
  <conditionalFormatting sqref="P12:P15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35" customWidth="1"/>
    <col min="2" max="2" width="1.625" style="35" customWidth="1"/>
    <col min="3" max="4" width="11.625" style="11" customWidth="1"/>
    <col min="5" max="15" width="5.625" style="35" customWidth="1"/>
    <col min="16" max="16" width="5.625" style="141" customWidth="1"/>
    <col min="17" max="17" width="5.625" style="35" customWidth="1"/>
    <col min="18" max="18" width="18.125" style="36" customWidth="1"/>
    <col min="19" max="16384" width="9.00390625" style="36" customWidth="1"/>
  </cols>
  <sheetData>
    <row r="1" spans="1:16" ht="19.5" customHeight="1">
      <c r="A1" t="s">
        <v>23</v>
      </c>
      <c r="D1" s="2"/>
      <c r="F1" s="2" t="s">
        <v>185</v>
      </c>
      <c r="J1" s="2"/>
      <c r="L1" s="2"/>
      <c r="N1" s="2"/>
      <c r="O1" t="s">
        <v>1040</v>
      </c>
      <c r="P1" s="141"/>
    </row>
    <row r="2" ht="5.25" customHeight="1"/>
    <row r="3" spans="1:17" s="35" customFormat="1" ht="13.5">
      <c r="A3" s="629" t="s">
        <v>194</v>
      </c>
      <c r="B3" s="630"/>
      <c r="C3" s="617" t="s">
        <v>24</v>
      </c>
      <c r="D3" s="619" t="s">
        <v>196</v>
      </c>
      <c r="E3" s="13" t="s">
        <v>197</v>
      </c>
      <c r="F3" s="638" t="s">
        <v>1047</v>
      </c>
      <c r="G3" s="639"/>
      <c r="H3" s="623" t="s">
        <v>1045</v>
      </c>
      <c r="I3" s="626"/>
      <c r="J3" s="623" t="s">
        <v>1048</v>
      </c>
      <c r="K3" s="626"/>
      <c r="L3" s="623" t="s">
        <v>1043</v>
      </c>
      <c r="M3" s="626"/>
      <c r="N3" s="623" t="s">
        <v>1046</v>
      </c>
      <c r="O3" s="626"/>
      <c r="P3" s="635" t="s">
        <v>1044</v>
      </c>
      <c r="Q3" s="636"/>
    </row>
    <row r="4" spans="1:17" ht="13.5">
      <c r="A4" s="631"/>
      <c r="B4" s="632"/>
      <c r="C4" s="618"/>
      <c r="D4" s="620"/>
      <c r="E4" s="14" t="s">
        <v>198</v>
      </c>
      <c r="F4" s="150" t="s">
        <v>5</v>
      </c>
      <c r="G4" s="15" t="s">
        <v>197</v>
      </c>
      <c r="H4" s="150" t="s">
        <v>5</v>
      </c>
      <c r="I4" s="15" t="s">
        <v>197</v>
      </c>
      <c r="J4" s="150" t="s">
        <v>199</v>
      </c>
      <c r="K4" s="15" t="s">
        <v>197</v>
      </c>
      <c r="L4" s="150" t="s">
        <v>199</v>
      </c>
      <c r="M4" s="15" t="s">
        <v>197</v>
      </c>
      <c r="N4" s="150" t="s">
        <v>199</v>
      </c>
      <c r="O4" s="15" t="s">
        <v>197</v>
      </c>
      <c r="P4" s="145" t="s">
        <v>199</v>
      </c>
      <c r="Q4" s="15" t="s">
        <v>197</v>
      </c>
    </row>
    <row r="5" spans="1:17" ht="3" customHeight="1">
      <c r="A5" s="57"/>
      <c r="B5" s="38"/>
      <c r="C5" s="19"/>
      <c r="D5" s="20"/>
      <c r="E5" s="21"/>
      <c r="F5" s="152"/>
      <c r="G5" s="25"/>
      <c r="H5" s="280"/>
      <c r="I5" s="280"/>
      <c r="J5" s="151"/>
      <c r="K5" s="24"/>
      <c r="L5" s="152"/>
      <c r="M5" s="25"/>
      <c r="N5" s="151"/>
      <c r="O5" s="24"/>
      <c r="P5" s="149"/>
      <c r="Q5" s="25"/>
    </row>
    <row r="6" spans="1:17" s="35" customFormat="1" ht="13.5">
      <c r="A6" s="26">
        <v>1</v>
      </c>
      <c r="B6" s="26" t="s">
        <v>180</v>
      </c>
      <c r="C6" s="310" t="s">
        <v>997</v>
      </c>
      <c r="D6" s="481" t="s">
        <v>9</v>
      </c>
      <c r="E6" s="176">
        <v>180</v>
      </c>
      <c r="F6" s="197"/>
      <c r="G6" s="43" t="s">
        <v>180</v>
      </c>
      <c r="H6" s="58"/>
      <c r="I6" s="30" t="s">
        <v>180</v>
      </c>
      <c r="J6" s="58"/>
      <c r="K6" s="30" t="s">
        <v>180</v>
      </c>
      <c r="L6" s="196"/>
      <c r="M6" s="29" t="s">
        <v>180</v>
      </c>
      <c r="N6" s="198"/>
      <c r="O6" s="30" t="s">
        <v>180</v>
      </c>
      <c r="P6" s="195">
        <v>1</v>
      </c>
      <c r="Q6" s="30">
        <v>180</v>
      </c>
    </row>
    <row r="7" spans="1:19" s="7" customFormat="1" ht="13.5">
      <c r="A7" s="26">
        <v>1</v>
      </c>
      <c r="B7" s="26" t="s">
        <v>1039</v>
      </c>
      <c r="C7" s="310" t="s">
        <v>996</v>
      </c>
      <c r="D7" s="479" t="s">
        <v>9</v>
      </c>
      <c r="E7" s="176">
        <v>180</v>
      </c>
      <c r="F7" s="197"/>
      <c r="G7" s="43" t="s">
        <v>180</v>
      </c>
      <c r="H7" s="58"/>
      <c r="I7" s="30" t="s">
        <v>180</v>
      </c>
      <c r="J7" s="58"/>
      <c r="K7" s="30" t="s">
        <v>180</v>
      </c>
      <c r="L7" s="196"/>
      <c r="M7" s="29" t="s">
        <v>180</v>
      </c>
      <c r="N7" s="198"/>
      <c r="O7" s="30" t="s">
        <v>180</v>
      </c>
      <c r="P7" s="195">
        <v>1</v>
      </c>
      <c r="Q7" s="30">
        <v>180</v>
      </c>
      <c r="R7" s="35"/>
      <c r="S7" s="35"/>
    </row>
    <row r="8" spans="1:19" s="7" customFormat="1" ht="13.5">
      <c r="A8" s="26">
        <v>3</v>
      </c>
      <c r="B8" s="26" t="s">
        <v>180</v>
      </c>
      <c r="C8" s="368" t="s">
        <v>988</v>
      </c>
      <c r="D8" s="369" t="s">
        <v>217</v>
      </c>
      <c r="E8" s="176">
        <v>130</v>
      </c>
      <c r="F8" s="381"/>
      <c r="G8" s="43" t="s">
        <v>180</v>
      </c>
      <c r="H8" s="58"/>
      <c r="I8" s="30" t="s">
        <v>180</v>
      </c>
      <c r="J8" s="58"/>
      <c r="K8" s="30" t="s">
        <v>180</v>
      </c>
      <c r="L8" s="196"/>
      <c r="M8" s="29" t="s">
        <v>180</v>
      </c>
      <c r="N8" s="198"/>
      <c r="O8" s="30" t="s">
        <v>180</v>
      </c>
      <c r="P8" s="172">
        <v>2</v>
      </c>
      <c r="Q8" s="30">
        <v>130</v>
      </c>
      <c r="R8" s="140"/>
      <c r="S8" s="140"/>
    </row>
    <row r="9" spans="1:17" s="7" customFormat="1" ht="13.5">
      <c r="A9" s="26">
        <v>3</v>
      </c>
      <c r="B9" s="26" t="s">
        <v>1039</v>
      </c>
      <c r="C9" s="368" t="s">
        <v>986</v>
      </c>
      <c r="D9" s="369" t="s">
        <v>306</v>
      </c>
      <c r="E9" s="176">
        <v>130</v>
      </c>
      <c r="F9" s="197"/>
      <c r="G9" s="43" t="s">
        <v>180</v>
      </c>
      <c r="H9" s="200"/>
      <c r="I9" s="30" t="s">
        <v>180</v>
      </c>
      <c r="J9" s="200"/>
      <c r="K9" s="30" t="s">
        <v>180</v>
      </c>
      <c r="L9" s="197"/>
      <c r="M9" s="29" t="s">
        <v>180</v>
      </c>
      <c r="N9" s="192"/>
      <c r="O9" s="30" t="s">
        <v>180</v>
      </c>
      <c r="P9" s="191">
        <v>2</v>
      </c>
      <c r="Q9" s="30">
        <v>130</v>
      </c>
    </row>
    <row r="10" spans="1:19" s="7" customFormat="1" ht="13.5">
      <c r="A10" s="26">
        <v>5</v>
      </c>
      <c r="B10" s="26" t="s">
        <v>180</v>
      </c>
      <c r="C10" s="368" t="s">
        <v>486</v>
      </c>
      <c r="D10" s="369" t="s">
        <v>982</v>
      </c>
      <c r="E10" s="176">
        <v>90</v>
      </c>
      <c r="F10" s="381"/>
      <c r="G10" s="43" t="s">
        <v>180</v>
      </c>
      <c r="H10" s="58"/>
      <c r="I10" s="30" t="s">
        <v>180</v>
      </c>
      <c r="J10" s="58"/>
      <c r="K10" s="30" t="s">
        <v>180</v>
      </c>
      <c r="L10" s="196"/>
      <c r="M10" s="29" t="s">
        <v>180</v>
      </c>
      <c r="N10" s="198"/>
      <c r="O10" s="30" t="s">
        <v>180</v>
      </c>
      <c r="P10" s="172">
        <v>4</v>
      </c>
      <c r="Q10" s="30">
        <v>90</v>
      </c>
      <c r="R10" s="140"/>
      <c r="S10" s="140"/>
    </row>
    <row r="11" spans="1:19" s="7" customFormat="1" ht="13.5">
      <c r="A11" s="26">
        <v>5</v>
      </c>
      <c r="B11" s="26" t="s">
        <v>1039</v>
      </c>
      <c r="C11" s="368" t="s">
        <v>382</v>
      </c>
      <c r="D11" s="369" t="s">
        <v>981</v>
      </c>
      <c r="E11" s="176">
        <v>90</v>
      </c>
      <c r="F11" s="381"/>
      <c r="G11" s="43" t="s">
        <v>180</v>
      </c>
      <c r="H11" s="58"/>
      <c r="I11" s="30" t="s">
        <v>180</v>
      </c>
      <c r="J11" s="58"/>
      <c r="K11" s="30" t="s">
        <v>180</v>
      </c>
      <c r="L11" s="196"/>
      <c r="M11" s="29" t="s">
        <v>180</v>
      </c>
      <c r="N11" s="198"/>
      <c r="O11" s="30" t="s">
        <v>180</v>
      </c>
      <c r="P11" s="172">
        <v>4</v>
      </c>
      <c r="Q11" s="30">
        <v>90</v>
      </c>
      <c r="R11" s="140"/>
      <c r="S11" s="140"/>
    </row>
    <row r="12" spans="1:17" s="140" customFormat="1" ht="13.5">
      <c r="A12" s="26">
        <v>5</v>
      </c>
      <c r="B12" s="26" t="s">
        <v>1039</v>
      </c>
      <c r="C12" s="368" t="s">
        <v>987</v>
      </c>
      <c r="D12" s="480" t="s">
        <v>768</v>
      </c>
      <c r="E12" s="176">
        <v>90</v>
      </c>
      <c r="F12" s="381"/>
      <c r="G12" s="43" t="s">
        <v>180</v>
      </c>
      <c r="H12" s="58"/>
      <c r="I12" s="30" t="s">
        <v>180</v>
      </c>
      <c r="J12" s="58"/>
      <c r="K12" s="30" t="s">
        <v>180</v>
      </c>
      <c r="L12" s="196"/>
      <c r="M12" s="29" t="s">
        <v>180</v>
      </c>
      <c r="N12" s="198"/>
      <c r="O12" s="30" t="s">
        <v>180</v>
      </c>
      <c r="P12" s="172">
        <v>4</v>
      </c>
      <c r="Q12" s="30">
        <v>90</v>
      </c>
    </row>
    <row r="13" spans="1:19" s="35" customFormat="1" ht="13.5">
      <c r="A13" s="26">
        <v>5</v>
      </c>
      <c r="B13" s="26" t="s">
        <v>1039</v>
      </c>
      <c r="C13" s="297" t="s">
        <v>995</v>
      </c>
      <c r="D13" s="482" t="s">
        <v>9</v>
      </c>
      <c r="E13" s="176">
        <v>90</v>
      </c>
      <c r="F13" s="483"/>
      <c r="G13" s="43" t="s">
        <v>180</v>
      </c>
      <c r="H13" s="206"/>
      <c r="I13" s="30" t="s">
        <v>180</v>
      </c>
      <c r="J13" s="206"/>
      <c r="K13" s="30" t="s">
        <v>180</v>
      </c>
      <c r="L13" s="355"/>
      <c r="M13" s="29" t="s">
        <v>180</v>
      </c>
      <c r="N13" s="356"/>
      <c r="O13" s="30" t="s">
        <v>180</v>
      </c>
      <c r="P13" s="473">
        <v>4</v>
      </c>
      <c r="Q13" s="30">
        <v>90</v>
      </c>
      <c r="R13" s="140"/>
      <c r="S13" s="140"/>
    </row>
    <row r="14" spans="1:17" s="35" customFormat="1" ht="13.5">
      <c r="A14" s="26" t="s">
        <v>180</v>
      </c>
      <c r="B14" s="26" t="s">
        <v>180</v>
      </c>
      <c r="C14" s="294"/>
      <c r="D14" s="353"/>
      <c r="E14" s="176">
        <v>0</v>
      </c>
      <c r="F14" s="382"/>
      <c r="G14" s="43" t="s">
        <v>180</v>
      </c>
      <c r="H14" s="206"/>
      <c r="I14" s="30" t="s">
        <v>180</v>
      </c>
      <c r="J14" s="206"/>
      <c r="K14" s="30" t="s">
        <v>180</v>
      </c>
      <c r="L14" s="355"/>
      <c r="M14" s="29" t="s">
        <v>180</v>
      </c>
      <c r="N14" s="356"/>
      <c r="O14" s="30" t="s">
        <v>180</v>
      </c>
      <c r="P14" s="550"/>
      <c r="Q14" s="30" t="s">
        <v>180</v>
      </c>
    </row>
    <row r="15" spans="1:17" ht="3" customHeight="1">
      <c r="A15" s="50"/>
      <c r="B15" s="62"/>
      <c r="C15" s="50"/>
      <c r="D15" s="50"/>
      <c r="E15" s="50"/>
      <c r="F15" s="62"/>
      <c r="G15" s="51"/>
      <c r="H15" s="51"/>
      <c r="I15" s="51"/>
      <c r="J15" s="62"/>
      <c r="K15" s="50"/>
      <c r="L15" s="62"/>
      <c r="M15" s="50"/>
      <c r="N15" s="62"/>
      <c r="O15" s="50"/>
      <c r="P15" s="166"/>
      <c r="Q15" s="50"/>
    </row>
    <row r="16" spans="1:16" ht="19.5" customHeight="1">
      <c r="A16" s="33"/>
      <c r="B16" s="32"/>
      <c r="C16" s="32"/>
      <c r="D16" s="61"/>
      <c r="E16" s="32"/>
      <c r="F16" s="61" t="s">
        <v>181</v>
      </c>
      <c r="G16" s="32"/>
      <c r="H16" s="32"/>
      <c r="I16" s="32"/>
      <c r="J16" s="2"/>
      <c r="L16" s="2"/>
      <c r="N16" s="2"/>
      <c r="O16" t="s">
        <v>1040</v>
      </c>
      <c r="P16" s="144"/>
    </row>
    <row r="17" ht="5.25" customHeight="1"/>
    <row r="18" spans="1:17" s="35" customFormat="1" ht="13.5" customHeight="1">
      <c r="A18" s="629" t="s">
        <v>194</v>
      </c>
      <c r="B18" s="630"/>
      <c r="C18" s="617" t="s">
        <v>24</v>
      </c>
      <c r="D18" s="619" t="s">
        <v>196</v>
      </c>
      <c r="E18" s="13" t="s">
        <v>197</v>
      </c>
      <c r="F18" s="623" t="s">
        <v>1047</v>
      </c>
      <c r="G18" s="626"/>
      <c r="H18" s="623" t="s">
        <v>1045</v>
      </c>
      <c r="I18" s="626"/>
      <c r="J18" s="623" t="s">
        <v>1048</v>
      </c>
      <c r="K18" s="626"/>
      <c r="L18" s="623" t="s">
        <v>1043</v>
      </c>
      <c r="M18" s="626"/>
      <c r="N18" s="623" t="s">
        <v>1046</v>
      </c>
      <c r="O18" s="626"/>
      <c r="P18" s="635" t="s">
        <v>1044</v>
      </c>
      <c r="Q18" s="636"/>
    </row>
    <row r="19" spans="1:17" ht="13.5" customHeight="1">
      <c r="A19" s="631"/>
      <c r="B19" s="632"/>
      <c r="C19" s="618"/>
      <c r="D19" s="620"/>
      <c r="E19" s="14" t="s">
        <v>198</v>
      </c>
      <c r="F19" s="150" t="s">
        <v>199</v>
      </c>
      <c r="G19" s="15" t="s">
        <v>197</v>
      </c>
      <c r="H19" s="150" t="s">
        <v>199</v>
      </c>
      <c r="I19" s="15" t="s">
        <v>197</v>
      </c>
      <c r="J19" s="150" t="s">
        <v>199</v>
      </c>
      <c r="K19" s="15" t="s">
        <v>197</v>
      </c>
      <c r="L19" s="150" t="s">
        <v>199</v>
      </c>
      <c r="M19" s="15" t="s">
        <v>197</v>
      </c>
      <c r="N19" s="150" t="s">
        <v>199</v>
      </c>
      <c r="O19" s="15" t="s">
        <v>197</v>
      </c>
      <c r="P19" s="145" t="s">
        <v>199</v>
      </c>
      <c r="Q19" s="15" t="s">
        <v>197</v>
      </c>
    </row>
    <row r="20" spans="1:17" ht="3" customHeight="1">
      <c r="A20" s="57"/>
      <c r="B20" s="38"/>
      <c r="C20" s="19"/>
      <c r="D20" s="20"/>
      <c r="E20" s="21"/>
      <c r="F20" s="152"/>
      <c r="G20" s="25"/>
      <c r="H20" s="280"/>
      <c r="I20" s="280"/>
      <c r="J20" s="151"/>
      <c r="K20" s="24"/>
      <c r="L20" s="152"/>
      <c r="M20" s="25"/>
      <c r="N20" s="151"/>
      <c r="O20" s="24"/>
      <c r="P20" s="166"/>
      <c r="Q20" s="50"/>
    </row>
    <row r="21" spans="1:19" s="140" customFormat="1" ht="13.5">
      <c r="A21" s="26">
        <v>1</v>
      </c>
      <c r="B21" s="26" t="s">
        <v>180</v>
      </c>
      <c r="C21" s="529" t="s">
        <v>8</v>
      </c>
      <c r="D21" s="397" t="s">
        <v>6</v>
      </c>
      <c r="E21" s="176">
        <v>330</v>
      </c>
      <c r="F21" s="197"/>
      <c r="G21" s="43" t="s">
        <v>180</v>
      </c>
      <c r="H21" s="58"/>
      <c r="I21" s="30" t="s">
        <v>180</v>
      </c>
      <c r="J21" s="200"/>
      <c r="K21" s="30" t="s">
        <v>180</v>
      </c>
      <c r="L21" s="174">
        <v>1</v>
      </c>
      <c r="M21" s="29">
        <v>200</v>
      </c>
      <c r="N21" s="264"/>
      <c r="O21" s="30" t="s">
        <v>180</v>
      </c>
      <c r="P21" s="167">
        <v>2</v>
      </c>
      <c r="Q21" s="30">
        <v>130</v>
      </c>
      <c r="R21" s="7"/>
      <c r="S21" s="35"/>
    </row>
    <row r="22" spans="1:19" s="140" customFormat="1" ht="13.5">
      <c r="A22" s="26">
        <v>1</v>
      </c>
      <c r="B22" s="26" t="s">
        <v>1039</v>
      </c>
      <c r="C22" s="485" t="s">
        <v>499</v>
      </c>
      <c r="D22" s="486" t="s">
        <v>296</v>
      </c>
      <c r="E22" s="176">
        <v>330</v>
      </c>
      <c r="F22" s="350"/>
      <c r="G22" s="43" t="s">
        <v>180</v>
      </c>
      <c r="H22" s="58"/>
      <c r="I22" s="30" t="s">
        <v>180</v>
      </c>
      <c r="J22" s="192"/>
      <c r="K22" s="30" t="s">
        <v>180</v>
      </c>
      <c r="L22" s="455">
        <v>1</v>
      </c>
      <c r="M22" s="29">
        <v>200</v>
      </c>
      <c r="N22" s="58"/>
      <c r="O22" s="30" t="s">
        <v>180</v>
      </c>
      <c r="P22" s="167">
        <v>2</v>
      </c>
      <c r="Q22" s="30">
        <v>130</v>
      </c>
      <c r="R22" s="7"/>
      <c r="S22" s="35"/>
    </row>
    <row r="23" spans="1:18" s="35" customFormat="1" ht="13.5" customHeight="1">
      <c r="A23" s="26">
        <v>3</v>
      </c>
      <c r="B23" s="26" t="s">
        <v>180</v>
      </c>
      <c r="C23" s="305" t="s">
        <v>445</v>
      </c>
      <c r="D23" s="282" t="s">
        <v>215</v>
      </c>
      <c r="E23" s="176">
        <v>290</v>
      </c>
      <c r="F23" s="350"/>
      <c r="G23" s="43" t="s">
        <v>180</v>
      </c>
      <c r="H23" s="58">
        <v>2</v>
      </c>
      <c r="I23" s="30">
        <v>100</v>
      </c>
      <c r="J23" s="58"/>
      <c r="K23" s="30" t="s">
        <v>180</v>
      </c>
      <c r="L23" s="455">
        <v>4</v>
      </c>
      <c r="M23" s="29">
        <v>100</v>
      </c>
      <c r="N23" s="58"/>
      <c r="O23" s="30" t="s">
        <v>180</v>
      </c>
      <c r="P23" s="167">
        <v>4</v>
      </c>
      <c r="Q23" s="30">
        <v>90</v>
      </c>
      <c r="R23" s="7"/>
    </row>
    <row r="24" spans="1:18" s="35" customFormat="1" ht="13.5" customHeight="1">
      <c r="A24" s="26">
        <v>4</v>
      </c>
      <c r="B24" s="26" t="s">
        <v>180</v>
      </c>
      <c r="C24" s="336" t="s">
        <v>599</v>
      </c>
      <c r="D24" s="231" t="s">
        <v>211</v>
      </c>
      <c r="E24" s="176">
        <v>230</v>
      </c>
      <c r="F24" s="197"/>
      <c r="G24" s="43" t="s">
        <v>180</v>
      </c>
      <c r="H24" s="58">
        <v>3</v>
      </c>
      <c r="I24" s="30">
        <v>80</v>
      </c>
      <c r="J24" s="200"/>
      <c r="K24" s="30" t="s">
        <v>180</v>
      </c>
      <c r="L24" s="174">
        <v>2</v>
      </c>
      <c r="M24" s="29">
        <v>150</v>
      </c>
      <c r="N24" s="264"/>
      <c r="O24" s="30" t="s">
        <v>180</v>
      </c>
      <c r="P24" s="167"/>
      <c r="Q24" s="30" t="s">
        <v>180</v>
      </c>
      <c r="R24" s="7"/>
    </row>
    <row r="25" spans="1:18" s="35" customFormat="1" ht="13.5">
      <c r="A25" s="26">
        <v>4</v>
      </c>
      <c r="B25" s="26" t="s">
        <v>1039</v>
      </c>
      <c r="C25" s="497" t="s">
        <v>117</v>
      </c>
      <c r="D25" s="277" t="s">
        <v>596</v>
      </c>
      <c r="E25" s="176">
        <v>230</v>
      </c>
      <c r="F25" s="435"/>
      <c r="G25" s="43" t="s">
        <v>180</v>
      </c>
      <c r="H25" s="58">
        <v>3</v>
      </c>
      <c r="I25" s="30">
        <v>80</v>
      </c>
      <c r="J25" s="203"/>
      <c r="K25" s="30" t="s">
        <v>180</v>
      </c>
      <c r="L25" s="204">
        <v>2</v>
      </c>
      <c r="M25" s="29">
        <v>150</v>
      </c>
      <c r="N25" s="393"/>
      <c r="O25" s="30" t="s">
        <v>180</v>
      </c>
      <c r="P25" s="167"/>
      <c r="Q25" s="30" t="s">
        <v>180</v>
      </c>
      <c r="R25" s="7"/>
    </row>
    <row r="26" spans="1:19" s="35" customFormat="1" ht="13.5" customHeight="1">
      <c r="A26" s="26">
        <v>6</v>
      </c>
      <c r="B26" s="26" t="s">
        <v>180</v>
      </c>
      <c r="C26" s="273" t="s">
        <v>761</v>
      </c>
      <c r="D26" s="287" t="s">
        <v>201</v>
      </c>
      <c r="E26" s="176">
        <v>190</v>
      </c>
      <c r="F26" s="435"/>
      <c r="G26" s="43" t="s">
        <v>180</v>
      </c>
      <c r="H26" s="58"/>
      <c r="I26" s="30" t="s">
        <v>180</v>
      </c>
      <c r="J26" s="203"/>
      <c r="K26" s="30" t="s">
        <v>180</v>
      </c>
      <c r="L26" s="204">
        <v>4</v>
      </c>
      <c r="M26" s="29">
        <v>100</v>
      </c>
      <c r="N26" s="393"/>
      <c r="O26" s="30" t="s">
        <v>180</v>
      </c>
      <c r="P26" s="167">
        <v>4</v>
      </c>
      <c r="Q26" s="30">
        <v>90</v>
      </c>
      <c r="R26" s="7"/>
      <c r="S26" s="7"/>
    </row>
    <row r="27" spans="1:18" s="35" customFormat="1" ht="13.5">
      <c r="A27" s="26">
        <v>7</v>
      </c>
      <c r="B27" s="26" t="s">
        <v>180</v>
      </c>
      <c r="C27" s="530" t="s">
        <v>989</v>
      </c>
      <c r="D27" s="532" t="s">
        <v>216</v>
      </c>
      <c r="E27" s="176">
        <v>180</v>
      </c>
      <c r="F27" s="329"/>
      <c r="G27" s="43" t="s">
        <v>180</v>
      </c>
      <c r="H27" s="58"/>
      <c r="I27" s="30" t="s">
        <v>180</v>
      </c>
      <c r="J27" s="201"/>
      <c r="K27" s="30" t="s">
        <v>180</v>
      </c>
      <c r="L27" s="204"/>
      <c r="M27" s="29" t="s">
        <v>180</v>
      </c>
      <c r="N27" s="180"/>
      <c r="O27" s="30" t="s">
        <v>180</v>
      </c>
      <c r="P27" s="167">
        <v>1</v>
      </c>
      <c r="Q27" s="30">
        <v>180</v>
      </c>
      <c r="R27" s="7"/>
    </row>
    <row r="28" spans="1:18" s="35" customFormat="1" ht="13.5" customHeight="1">
      <c r="A28" s="26">
        <v>7</v>
      </c>
      <c r="B28" s="26" t="s">
        <v>1039</v>
      </c>
      <c r="C28" s="531" t="s">
        <v>998</v>
      </c>
      <c r="D28" s="533" t="s">
        <v>983</v>
      </c>
      <c r="E28" s="176">
        <v>180</v>
      </c>
      <c r="F28" s="534"/>
      <c r="G28" s="43" t="s">
        <v>180</v>
      </c>
      <c r="H28" s="58"/>
      <c r="I28" s="30" t="s">
        <v>180</v>
      </c>
      <c r="J28" s="180"/>
      <c r="K28" s="30" t="s">
        <v>180</v>
      </c>
      <c r="L28" s="487"/>
      <c r="M28" s="29" t="s">
        <v>180</v>
      </c>
      <c r="N28" s="58"/>
      <c r="O28" s="30" t="s">
        <v>180</v>
      </c>
      <c r="P28" s="167">
        <v>1</v>
      </c>
      <c r="Q28" s="30">
        <v>180</v>
      </c>
      <c r="R28" s="7"/>
    </row>
    <row r="29" spans="1:18" s="35" customFormat="1" ht="13.5" customHeight="1">
      <c r="A29" s="26">
        <v>9</v>
      </c>
      <c r="B29" s="26" t="s">
        <v>180</v>
      </c>
      <c r="C29" s="484" t="s">
        <v>493</v>
      </c>
      <c r="D29" s="451" t="s">
        <v>208</v>
      </c>
      <c r="E29" s="176">
        <v>150</v>
      </c>
      <c r="F29" s="380"/>
      <c r="G29" s="43" t="s">
        <v>180</v>
      </c>
      <c r="H29" s="58">
        <v>1</v>
      </c>
      <c r="I29" s="30">
        <v>150</v>
      </c>
      <c r="J29" s="200"/>
      <c r="K29" s="30" t="s">
        <v>180</v>
      </c>
      <c r="L29" s="167"/>
      <c r="M29" s="29" t="s">
        <v>180</v>
      </c>
      <c r="N29" s="31"/>
      <c r="O29" s="30" t="s">
        <v>180</v>
      </c>
      <c r="P29" s="167"/>
      <c r="Q29" s="30" t="s">
        <v>180</v>
      </c>
      <c r="R29" s="7"/>
    </row>
    <row r="30" spans="1:18" s="35" customFormat="1" ht="13.5" customHeight="1">
      <c r="A30" s="26">
        <v>9</v>
      </c>
      <c r="B30" s="26" t="s">
        <v>1039</v>
      </c>
      <c r="C30" s="484" t="s">
        <v>501</v>
      </c>
      <c r="D30" s="434" t="s">
        <v>500</v>
      </c>
      <c r="E30" s="176">
        <v>150</v>
      </c>
      <c r="F30" s="380"/>
      <c r="G30" s="43" t="s">
        <v>180</v>
      </c>
      <c r="H30" s="58">
        <v>1</v>
      </c>
      <c r="I30" s="30">
        <v>150</v>
      </c>
      <c r="J30" s="200"/>
      <c r="K30" s="30" t="s">
        <v>180</v>
      </c>
      <c r="L30" s="167"/>
      <c r="M30" s="29" t="s">
        <v>180</v>
      </c>
      <c r="N30" s="31"/>
      <c r="O30" s="30" t="s">
        <v>180</v>
      </c>
      <c r="P30" s="167"/>
      <c r="Q30" s="30" t="s">
        <v>180</v>
      </c>
      <c r="R30" s="7"/>
    </row>
    <row r="31" spans="1:18" s="35" customFormat="1" ht="13.5" customHeight="1">
      <c r="A31" s="26">
        <v>11</v>
      </c>
      <c r="B31" s="26" t="s">
        <v>180</v>
      </c>
      <c r="C31" s="45" t="s">
        <v>220</v>
      </c>
      <c r="D31" s="342" t="s">
        <v>277</v>
      </c>
      <c r="E31" s="176">
        <v>110</v>
      </c>
      <c r="F31" s="379"/>
      <c r="G31" s="43" t="s">
        <v>180</v>
      </c>
      <c r="H31" s="58"/>
      <c r="I31" s="30" t="s">
        <v>180</v>
      </c>
      <c r="J31" s="58"/>
      <c r="K31" s="30" t="s">
        <v>180</v>
      </c>
      <c r="L31" s="172">
        <v>3</v>
      </c>
      <c r="M31" s="29">
        <v>110</v>
      </c>
      <c r="N31" s="31"/>
      <c r="O31" s="30" t="s">
        <v>180</v>
      </c>
      <c r="P31" s="195"/>
      <c r="Q31" s="30" t="s">
        <v>180</v>
      </c>
      <c r="R31" s="7"/>
    </row>
    <row r="32" spans="1:18" s="35" customFormat="1" ht="13.5" customHeight="1">
      <c r="A32" s="26">
        <v>11</v>
      </c>
      <c r="B32" s="26" t="s">
        <v>1039</v>
      </c>
      <c r="C32" s="271" t="s">
        <v>489</v>
      </c>
      <c r="D32" s="306" t="s">
        <v>215</v>
      </c>
      <c r="E32" s="176">
        <v>110</v>
      </c>
      <c r="F32" s="379"/>
      <c r="G32" s="43" t="s">
        <v>180</v>
      </c>
      <c r="H32" s="58"/>
      <c r="I32" s="30" t="s">
        <v>180</v>
      </c>
      <c r="J32" s="58"/>
      <c r="K32" s="30" t="s">
        <v>180</v>
      </c>
      <c r="L32" s="228">
        <v>3</v>
      </c>
      <c r="M32" s="29">
        <v>110</v>
      </c>
      <c r="N32" s="66"/>
      <c r="O32" s="30" t="s">
        <v>180</v>
      </c>
      <c r="P32" s="167"/>
      <c r="Q32" s="30" t="s">
        <v>180</v>
      </c>
      <c r="R32" s="7"/>
    </row>
    <row r="33" spans="1:18" s="35" customFormat="1" ht="13.5" customHeight="1">
      <c r="A33" s="26">
        <v>13</v>
      </c>
      <c r="B33" s="26" t="s">
        <v>180</v>
      </c>
      <c r="C33" s="454" t="s">
        <v>14</v>
      </c>
      <c r="D33" s="450" t="s">
        <v>246</v>
      </c>
      <c r="E33" s="176">
        <v>100</v>
      </c>
      <c r="F33" s="452"/>
      <c r="G33" s="43" t="s">
        <v>180</v>
      </c>
      <c r="H33" s="58">
        <v>2</v>
      </c>
      <c r="I33" s="30">
        <v>100</v>
      </c>
      <c r="J33" s="200"/>
      <c r="K33" s="30" t="s">
        <v>180</v>
      </c>
      <c r="L33" s="228"/>
      <c r="M33" s="29" t="s">
        <v>180</v>
      </c>
      <c r="N33" s="66"/>
      <c r="O33" s="30" t="s">
        <v>180</v>
      </c>
      <c r="P33" s="551"/>
      <c r="Q33" s="30" t="s">
        <v>180</v>
      </c>
      <c r="R33" s="7"/>
    </row>
    <row r="34" spans="1:18" s="35" customFormat="1" ht="13.5" customHeight="1">
      <c r="A34" s="26" t="s">
        <v>180</v>
      </c>
      <c r="B34" s="26" t="s">
        <v>180</v>
      </c>
      <c r="C34" s="409"/>
      <c r="D34" s="410"/>
      <c r="E34" s="176">
        <v>0</v>
      </c>
      <c r="F34" s="379"/>
      <c r="G34" s="43" t="s">
        <v>180</v>
      </c>
      <c r="H34" s="58"/>
      <c r="I34" s="30" t="s">
        <v>180</v>
      </c>
      <c r="J34" s="58"/>
      <c r="K34" s="30" t="s">
        <v>180</v>
      </c>
      <c r="L34" s="167"/>
      <c r="M34" s="29" t="s">
        <v>180</v>
      </c>
      <c r="N34" s="66"/>
      <c r="O34" s="30" t="s">
        <v>180</v>
      </c>
      <c r="P34" s="167"/>
      <c r="Q34" s="30" t="s">
        <v>180</v>
      </c>
      <c r="R34" s="7"/>
    </row>
    <row r="35" spans="1:17" ht="3" customHeight="1">
      <c r="A35" s="50"/>
      <c r="B35" s="62"/>
      <c r="C35" s="50"/>
      <c r="D35" s="50"/>
      <c r="E35" s="50"/>
      <c r="F35" s="62"/>
      <c r="G35" s="51"/>
      <c r="H35" s="51"/>
      <c r="I35" s="51"/>
      <c r="J35" s="62"/>
      <c r="K35" s="50"/>
      <c r="L35" s="62"/>
      <c r="M35" s="50"/>
      <c r="N35" s="62"/>
      <c r="O35" s="50"/>
      <c r="P35" s="166"/>
      <c r="Q35" s="50"/>
    </row>
    <row r="36" spans="1:17" ht="19.5" customHeight="1">
      <c r="A36" t="s">
        <v>23</v>
      </c>
      <c r="D36" s="2"/>
      <c r="F36" s="2" t="s">
        <v>182</v>
      </c>
      <c r="J36" s="2"/>
      <c r="L36" s="2"/>
      <c r="N36" s="2"/>
      <c r="O36" t="s">
        <v>1040</v>
      </c>
      <c r="Q36" s="7"/>
    </row>
    <row r="37" ht="4.5" customHeight="1"/>
    <row r="38" spans="1:17" s="35" customFormat="1" ht="13.5">
      <c r="A38" s="629" t="s">
        <v>194</v>
      </c>
      <c r="B38" s="630"/>
      <c r="C38" s="617" t="s">
        <v>24</v>
      </c>
      <c r="D38" s="619" t="s">
        <v>196</v>
      </c>
      <c r="E38" s="13" t="s">
        <v>197</v>
      </c>
      <c r="F38" s="623" t="s">
        <v>1047</v>
      </c>
      <c r="G38" s="626"/>
      <c r="H38" s="623" t="s">
        <v>1045</v>
      </c>
      <c r="I38" s="626"/>
      <c r="J38" s="623" t="s">
        <v>1048</v>
      </c>
      <c r="K38" s="626"/>
      <c r="L38" s="623" t="s">
        <v>1043</v>
      </c>
      <c r="M38" s="626"/>
      <c r="N38" s="623" t="s">
        <v>1046</v>
      </c>
      <c r="O38" s="626"/>
      <c r="P38" s="635" t="s">
        <v>1044</v>
      </c>
      <c r="Q38" s="636"/>
    </row>
    <row r="39" spans="1:17" ht="13.5">
      <c r="A39" s="631"/>
      <c r="B39" s="632"/>
      <c r="C39" s="618"/>
      <c r="D39" s="620"/>
      <c r="E39" s="14" t="s">
        <v>198</v>
      </c>
      <c r="F39" s="150" t="s">
        <v>199</v>
      </c>
      <c r="G39" s="15" t="s">
        <v>197</v>
      </c>
      <c r="H39" s="150" t="s">
        <v>199</v>
      </c>
      <c r="I39" s="15" t="s">
        <v>197</v>
      </c>
      <c r="J39" s="150" t="s">
        <v>199</v>
      </c>
      <c r="K39" s="15" t="s">
        <v>197</v>
      </c>
      <c r="L39" s="150" t="s">
        <v>199</v>
      </c>
      <c r="M39" s="15" t="s">
        <v>197</v>
      </c>
      <c r="N39" s="150" t="s">
        <v>199</v>
      </c>
      <c r="O39" s="15" t="s">
        <v>197</v>
      </c>
      <c r="P39" s="145" t="s">
        <v>199</v>
      </c>
      <c r="Q39" s="15" t="s">
        <v>197</v>
      </c>
    </row>
    <row r="40" spans="1:17" ht="3" customHeight="1">
      <c r="A40" s="38"/>
      <c r="B40" s="38"/>
      <c r="C40" s="39"/>
      <c r="D40" s="40"/>
      <c r="E40" s="37"/>
      <c r="F40" s="156"/>
      <c r="G40" s="22"/>
      <c r="H40" s="23"/>
      <c r="I40" s="23"/>
      <c r="J40" s="161"/>
      <c r="K40" s="41"/>
      <c r="L40" s="156"/>
      <c r="M40" s="22"/>
      <c r="N40" s="161"/>
      <c r="O40" s="41"/>
      <c r="P40" s="62"/>
      <c r="Q40" s="50"/>
    </row>
    <row r="41" spans="1:19" s="35" customFormat="1" ht="13.5" customHeight="1">
      <c r="A41" s="63">
        <v>1</v>
      </c>
      <c r="B41" s="26" t="s">
        <v>180</v>
      </c>
      <c r="C41" s="413" t="s">
        <v>493</v>
      </c>
      <c r="D41" s="287" t="s">
        <v>208</v>
      </c>
      <c r="E41" s="176">
        <v>250</v>
      </c>
      <c r="F41" s="327"/>
      <c r="G41" s="27" t="s">
        <v>180</v>
      </c>
      <c r="H41" s="58"/>
      <c r="I41" s="30" t="s">
        <v>180</v>
      </c>
      <c r="J41" s="188"/>
      <c r="K41" s="30" t="s">
        <v>180</v>
      </c>
      <c r="L41" s="471">
        <v>1</v>
      </c>
      <c r="M41" s="29">
        <v>200</v>
      </c>
      <c r="N41" s="188"/>
      <c r="O41" s="30" t="s">
        <v>180</v>
      </c>
      <c r="P41" s="552">
        <v>8</v>
      </c>
      <c r="Q41" s="29">
        <v>50</v>
      </c>
      <c r="S41" s="140"/>
    </row>
    <row r="42" spans="1:19" s="35" customFormat="1" ht="13.5" customHeight="1">
      <c r="A42" s="63">
        <v>1</v>
      </c>
      <c r="B42" s="26" t="s">
        <v>1039</v>
      </c>
      <c r="C42" s="413" t="s">
        <v>501</v>
      </c>
      <c r="D42" s="415" t="s">
        <v>500</v>
      </c>
      <c r="E42" s="176">
        <v>250</v>
      </c>
      <c r="F42" s="328"/>
      <c r="G42" s="27" t="s">
        <v>180</v>
      </c>
      <c r="H42" s="58"/>
      <c r="I42" s="30" t="s">
        <v>180</v>
      </c>
      <c r="J42" s="205"/>
      <c r="K42" s="30" t="s">
        <v>180</v>
      </c>
      <c r="L42" s="472">
        <v>1</v>
      </c>
      <c r="M42" s="29">
        <v>200</v>
      </c>
      <c r="N42" s="205"/>
      <c r="O42" s="30" t="s">
        <v>180</v>
      </c>
      <c r="P42" s="553">
        <v>8</v>
      </c>
      <c r="Q42" s="29">
        <v>50</v>
      </c>
      <c r="R42" s="140"/>
      <c r="S42" s="140"/>
    </row>
    <row r="43" spans="1:19" s="35" customFormat="1" ht="13.5" customHeight="1">
      <c r="A43" s="63">
        <v>3</v>
      </c>
      <c r="B43" s="26" t="s">
        <v>180</v>
      </c>
      <c r="C43" s="372" t="s">
        <v>444</v>
      </c>
      <c r="D43" s="408" t="s">
        <v>768</v>
      </c>
      <c r="E43" s="176">
        <v>200</v>
      </c>
      <c r="F43" s="329"/>
      <c r="G43" s="27" t="s">
        <v>180</v>
      </c>
      <c r="H43" s="58"/>
      <c r="I43" s="30" t="s">
        <v>180</v>
      </c>
      <c r="J43" s="180"/>
      <c r="K43" s="30" t="s">
        <v>180</v>
      </c>
      <c r="L43" s="473">
        <v>3</v>
      </c>
      <c r="M43" s="29">
        <v>110</v>
      </c>
      <c r="N43" s="180"/>
      <c r="O43" s="30" t="s">
        <v>180</v>
      </c>
      <c r="P43" s="204">
        <v>4</v>
      </c>
      <c r="Q43" s="29">
        <v>90</v>
      </c>
      <c r="S43" s="140"/>
    </row>
    <row r="44" spans="1:19" s="140" customFormat="1" ht="13.5">
      <c r="A44" s="63">
        <v>3</v>
      </c>
      <c r="B44" s="26" t="s">
        <v>1039</v>
      </c>
      <c r="C44" s="372" t="s">
        <v>502</v>
      </c>
      <c r="D44" s="539" t="s">
        <v>246</v>
      </c>
      <c r="E44" s="176">
        <v>200</v>
      </c>
      <c r="F44" s="329"/>
      <c r="G44" s="27" t="s">
        <v>180</v>
      </c>
      <c r="H44" s="58"/>
      <c r="I44" s="30" t="s">
        <v>180</v>
      </c>
      <c r="J44" s="180"/>
      <c r="K44" s="30" t="s">
        <v>180</v>
      </c>
      <c r="L44" s="473">
        <v>3</v>
      </c>
      <c r="M44" s="29">
        <v>110</v>
      </c>
      <c r="N44" s="180"/>
      <c r="O44" s="30" t="s">
        <v>180</v>
      </c>
      <c r="P44" s="204">
        <v>4</v>
      </c>
      <c r="Q44" s="29">
        <v>90</v>
      </c>
      <c r="R44" s="35"/>
      <c r="S44" s="35"/>
    </row>
    <row r="45" spans="1:17" s="35" customFormat="1" ht="13.5" customHeight="1">
      <c r="A45" s="63">
        <v>5</v>
      </c>
      <c r="B45" s="26" t="s">
        <v>180</v>
      </c>
      <c r="C45" s="372" t="s">
        <v>255</v>
      </c>
      <c r="D45" s="408" t="s">
        <v>296</v>
      </c>
      <c r="E45" s="176">
        <v>150</v>
      </c>
      <c r="F45" s="329"/>
      <c r="G45" s="27" t="s">
        <v>180</v>
      </c>
      <c r="H45" s="58"/>
      <c r="I45" s="30" t="s">
        <v>180</v>
      </c>
      <c r="J45" s="180"/>
      <c r="K45" s="30" t="s">
        <v>180</v>
      </c>
      <c r="L45" s="473">
        <v>2</v>
      </c>
      <c r="M45" s="29">
        <v>150</v>
      </c>
      <c r="N45" s="180"/>
      <c r="O45" s="30" t="s">
        <v>180</v>
      </c>
      <c r="P45" s="204"/>
      <c r="Q45" s="29" t="s">
        <v>180</v>
      </c>
    </row>
    <row r="46" spans="1:19" s="35" customFormat="1" ht="13.5" customHeight="1">
      <c r="A46" s="63">
        <v>5</v>
      </c>
      <c r="B46" s="26" t="s">
        <v>1039</v>
      </c>
      <c r="C46" s="536" t="s">
        <v>505</v>
      </c>
      <c r="D46" s="538" t="s">
        <v>296</v>
      </c>
      <c r="E46" s="176">
        <v>150</v>
      </c>
      <c r="F46" s="329"/>
      <c r="G46" s="27" t="s">
        <v>180</v>
      </c>
      <c r="H46" s="58"/>
      <c r="I46" s="30" t="s">
        <v>180</v>
      </c>
      <c r="J46" s="180"/>
      <c r="K46" s="30" t="s">
        <v>180</v>
      </c>
      <c r="L46" s="473">
        <v>2</v>
      </c>
      <c r="M46" s="29">
        <v>150</v>
      </c>
      <c r="N46" s="180"/>
      <c r="O46" s="30" t="s">
        <v>180</v>
      </c>
      <c r="P46" s="204"/>
      <c r="Q46" s="29" t="s">
        <v>180</v>
      </c>
      <c r="S46" s="140"/>
    </row>
    <row r="47" spans="1:18" s="140" customFormat="1" ht="13.5">
      <c r="A47" s="63">
        <v>7</v>
      </c>
      <c r="B47" s="26" t="s">
        <v>180</v>
      </c>
      <c r="C47" s="303" t="s">
        <v>813</v>
      </c>
      <c r="D47" s="277" t="s">
        <v>6</v>
      </c>
      <c r="E47" s="176">
        <v>90</v>
      </c>
      <c r="F47" s="66"/>
      <c r="G47" s="27" t="s">
        <v>180</v>
      </c>
      <c r="H47" s="58"/>
      <c r="I47" s="30" t="s">
        <v>180</v>
      </c>
      <c r="J47" s="66"/>
      <c r="K47" s="30" t="s">
        <v>180</v>
      </c>
      <c r="L47" s="167"/>
      <c r="M47" s="29" t="s">
        <v>180</v>
      </c>
      <c r="N47" s="66"/>
      <c r="O47" s="30" t="s">
        <v>180</v>
      </c>
      <c r="P47" s="199">
        <v>4</v>
      </c>
      <c r="Q47" s="29">
        <v>90</v>
      </c>
      <c r="R47" s="35"/>
    </row>
    <row r="48" spans="1:18" s="140" customFormat="1" ht="13.5">
      <c r="A48" s="63">
        <v>7</v>
      </c>
      <c r="B48" s="26" t="s">
        <v>1039</v>
      </c>
      <c r="C48" s="494" t="s">
        <v>999</v>
      </c>
      <c r="D48" s="277" t="s">
        <v>32</v>
      </c>
      <c r="E48" s="176">
        <v>90</v>
      </c>
      <c r="F48" s="66"/>
      <c r="G48" s="27" t="s">
        <v>180</v>
      </c>
      <c r="H48" s="58"/>
      <c r="I48" s="30" t="s">
        <v>180</v>
      </c>
      <c r="J48" s="66"/>
      <c r="K48" s="30" t="s">
        <v>180</v>
      </c>
      <c r="L48" s="167"/>
      <c r="M48" s="29" t="s">
        <v>180</v>
      </c>
      <c r="N48" s="66"/>
      <c r="O48" s="30" t="s">
        <v>180</v>
      </c>
      <c r="P48" s="199">
        <v>4</v>
      </c>
      <c r="Q48" s="29">
        <v>90</v>
      </c>
      <c r="R48" s="35"/>
    </row>
    <row r="49" spans="1:18" s="140" customFormat="1" ht="13.5">
      <c r="A49" s="63">
        <v>9</v>
      </c>
      <c r="B49" s="26" t="s">
        <v>180</v>
      </c>
      <c r="C49" s="411" t="s">
        <v>507</v>
      </c>
      <c r="D49" s="412" t="s">
        <v>286</v>
      </c>
      <c r="E49" s="176">
        <v>75</v>
      </c>
      <c r="F49" s="66"/>
      <c r="G49" s="27" t="s">
        <v>180</v>
      </c>
      <c r="H49" s="58"/>
      <c r="I49" s="30" t="s">
        <v>180</v>
      </c>
      <c r="J49" s="66"/>
      <c r="K49" s="29" t="s">
        <v>180</v>
      </c>
      <c r="L49" s="172">
        <v>5</v>
      </c>
      <c r="M49" s="29">
        <v>75</v>
      </c>
      <c r="N49" s="66"/>
      <c r="O49" s="29" t="s">
        <v>180</v>
      </c>
      <c r="P49" s="167"/>
      <c r="Q49" s="29" t="s">
        <v>180</v>
      </c>
      <c r="R49" s="35"/>
    </row>
    <row r="50" spans="1:17" s="140" customFormat="1" ht="13.5">
      <c r="A50" s="63">
        <v>9</v>
      </c>
      <c r="B50" s="26" t="s">
        <v>1039</v>
      </c>
      <c r="C50" s="489" t="s">
        <v>491</v>
      </c>
      <c r="D50" s="491" t="s">
        <v>215</v>
      </c>
      <c r="E50" s="176">
        <v>75</v>
      </c>
      <c r="F50" s="66"/>
      <c r="G50" s="27" t="s">
        <v>180</v>
      </c>
      <c r="H50" s="58"/>
      <c r="I50" s="30" t="s">
        <v>180</v>
      </c>
      <c r="J50" s="66"/>
      <c r="K50" s="29" t="s">
        <v>180</v>
      </c>
      <c r="L50" s="172">
        <v>5</v>
      </c>
      <c r="M50" s="29">
        <v>75</v>
      </c>
      <c r="N50" s="66"/>
      <c r="O50" s="29" t="s">
        <v>180</v>
      </c>
      <c r="P50" s="167"/>
      <c r="Q50" s="29" t="s">
        <v>180</v>
      </c>
    </row>
    <row r="51" spans="1:18" s="140" customFormat="1" ht="13.5">
      <c r="A51" s="63">
        <v>9</v>
      </c>
      <c r="B51" s="26" t="s">
        <v>1039</v>
      </c>
      <c r="C51" s="488" t="s">
        <v>300</v>
      </c>
      <c r="D51" s="490" t="s">
        <v>208</v>
      </c>
      <c r="E51" s="176">
        <v>75</v>
      </c>
      <c r="F51" s="66"/>
      <c r="G51" s="27" t="s">
        <v>180</v>
      </c>
      <c r="H51" s="58"/>
      <c r="I51" s="30" t="s">
        <v>180</v>
      </c>
      <c r="J51" s="66"/>
      <c r="K51" s="29" t="s">
        <v>180</v>
      </c>
      <c r="L51" s="167">
        <v>5</v>
      </c>
      <c r="M51" s="29">
        <v>75</v>
      </c>
      <c r="N51" s="66"/>
      <c r="O51" s="29" t="s">
        <v>180</v>
      </c>
      <c r="P51" s="167"/>
      <c r="Q51" s="29" t="s">
        <v>180</v>
      </c>
      <c r="R51" s="35"/>
    </row>
    <row r="52" spans="1:18" s="140" customFormat="1" ht="13.5">
      <c r="A52" s="63">
        <v>9</v>
      </c>
      <c r="B52" s="26" t="s">
        <v>1039</v>
      </c>
      <c r="C52" s="411" t="s">
        <v>817</v>
      </c>
      <c r="D52" s="412" t="s">
        <v>227</v>
      </c>
      <c r="E52" s="176">
        <v>75</v>
      </c>
      <c r="F52" s="66"/>
      <c r="G52" s="27" t="s">
        <v>180</v>
      </c>
      <c r="H52" s="58"/>
      <c r="I52" s="30" t="s">
        <v>180</v>
      </c>
      <c r="J52" s="66"/>
      <c r="K52" s="29" t="s">
        <v>180</v>
      </c>
      <c r="L52" s="172">
        <v>5</v>
      </c>
      <c r="M52" s="29">
        <v>75</v>
      </c>
      <c r="N52" s="66"/>
      <c r="O52" s="29" t="s">
        <v>180</v>
      </c>
      <c r="P52" s="167"/>
      <c r="Q52" s="29" t="s">
        <v>180</v>
      </c>
      <c r="R52" s="35"/>
    </row>
    <row r="53" spans="1:17" s="140" customFormat="1" ht="13.5">
      <c r="A53" s="63">
        <v>13</v>
      </c>
      <c r="B53" s="26" t="s">
        <v>180</v>
      </c>
      <c r="C53" s="535" t="s">
        <v>220</v>
      </c>
      <c r="D53" s="434" t="s">
        <v>277</v>
      </c>
      <c r="E53" s="176">
        <v>50</v>
      </c>
      <c r="F53" s="66"/>
      <c r="G53" s="27" t="s">
        <v>180</v>
      </c>
      <c r="H53" s="58"/>
      <c r="I53" s="30" t="s">
        <v>180</v>
      </c>
      <c r="J53" s="276"/>
      <c r="K53" s="29" t="s">
        <v>180</v>
      </c>
      <c r="L53" s="172"/>
      <c r="M53" s="29" t="s">
        <v>180</v>
      </c>
      <c r="N53" s="66"/>
      <c r="O53" s="29" t="s">
        <v>180</v>
      </c>
      <c r="P53" s="167">
        <v>8</v>
      </c>
      <c r="Q53" s="29">
        <v>50</v>
      </c>
    </row>
    <row r="54" spans="1:18" s="140" customFormat="1" ht="13.5">
      <c r="A54" s="63">
        <v>13</v>
      </c>
      <c r="B54" s="26" t="s">
        <v>1039</v>
      </c>
      <c r="C54" s="537" t="s">
        <v>489</v>
      </c>
      <c r="D54" s="451" t="s">
        <v>215</v>
      </c>
      <c r="E54" s="176">
        <v>50</v>
      </c>
      <c r="F54" s="66"/>
      <c r="G54" s="27" t="s">
        <v>180</v>
      </c>
      <c r="H54" s="58"/>
      <c r="I54" s="30" t="s">
        <v>180</v>
      </c>
      <c r="J54" s="66"/>
      <c r="K54" s="29" t="s">
        <v>180</v>
      </c>
      <c r="L54" s="167"/>
      <c r="M54" s="29" t="s">
        <v>180</v>
      </c>
      <c r="N54" s="66"/>
      <c r="O54" s="29" t="s">
        <v>180</v>
      </c>
      <c r="P54" s="199">
        <v>8</v>
      </c>
      <c r="Q54" s="29">
        <v>50</v>
      </c>
      <c r="R54" s="35"/>
    </row>
    <row r="55" spans="1:18" s="140" customFormat="1" ht="13.5">
      <c r="A55" s="63" t="s">
        <v>180</v>
      </c>
      <c r="B55" s="26" t="s">
        <v>180</v>
      </c>
      <c r="C55" s="411"/>
      <c r="D55" s="412"/>
      <c r="E55" s="176">
        <v>0</v>
      </c>
      <c r="F55" s="66"/>
      <c r="G55" s="27" t="s">
        <v>180</v>
      </c>
      <c r="H55" s="58"/>
      <c r="I55" s="30" t="s">
        <v>180</v>
      </c>
      <c r="J55" s="66"/>
      <c r="K55" s="29" t="s">
        <v>180</v>
      </c>
      <c r="L55" s="172"/>
      <c r="M55" s="29" t="s">
        <v>180</v>
      </c>
      <c r="N55" s="66"/>
      <c r="O55" s="29" t="s">
        <v>180</v>
      </c>
      <c r="P55" s="167"/>
      <c r="Q55" s="29" t="s">
        <v>180</v>
      </c>
      <c r="R55" s="35"/>
    </row>
    <row r="56" spans="1:17" ht="3" customHeight="1">
      <c r="A56" s="50"/>
      <c r="B56" s="62"/>
      <c r="C56" s="50"/>
      <c r="D56" s="50"/>
      <c r="E56" s="50"/>
      <c r="F56" s="62"/>
      <c r="G56" s="50"/>
      <c r="H56" s="50"/>
      <c r="I56" s="50"/>
      <c r="J56" s="62"/>
      <c r="K56" s="50"/>
      <c r="L56" s="62"/>
      <c r="M56" s="51"/>
      <c r="N56" s="62"/>
      <c r="O56" s="50"/>
      <c r="P56" s="62"/>
      <c r="Q56" s="50"/>
    </row>
    <row r="57" spans="1:17" ht="19.5" customHeight="1">
      <c r="A57" t="s">
        <v>23</v>
      </c>
      <c r="D57" s="2"/>
      <c r="F57" s="2" t="s">
        <v>183</v>
      </c>
      <c r="J57" s="2"/>
      <c r="L57" s="2"/>
      <c r="N57" s="2"/>
      <c r="O57" t="s">
        <v>1040</v>
      </c>
      <c r="P57" s="158"/>
      <c r="Q57" s="7"/>
    </row>
    <row r="58" ht="4.5" customHeight="1"/>
    <row r="59" spans="1:17" ht="13.5">
      <c r="A59" s="629" t="s">
        <v>194</v>
      </c>
      <c r="B59" s="630"/>
      <c r="C59" s="617" t="s">
        <v>24</v>
      </c>
      <c r="D59" s="619" t="s">
        <v>196</v>
      </c>
      <c r="E59" s="13" t="s">
        <v>197</v>
      </c>
      <c r="F59" s="621"/>
      <c r="G59" s="621"/>
      <c r="H59" s="339"/>
      <c r="I59" s="340"/>
      <c r="J59" s="637"/>
      <c r="K59" s="637"/>
      <c r="L59" s="621"/>
      <c r="M59" s="621"/>
      <c r="N59" s="621"/>
      <c r="O59" s="621"/>
      <c r="P59" s="622" t="s">
        <v>1044</v>
      </c>
      <c r="Q59" s="622"/>
    </row>
    <row r="60" spans="1:17" ht="13.5">
      <c r="A60" s="631"/>
      <c r="B60" s="632"/>
      <c r="C60" s="618"/>
      <c r="D60" s="620"/>
      <c r="E60" s="14" t="s">
        <v>198</v>
      </c>
      <c r="F60" s="150" t="s">
        <v>199</v>
      </c>
      <c r="G60" s="15" t="s">
        <v>197</v>
      </c>
      <c r="H60" s="150" t="s">
        <v>199</v>
      </c>
      <c r="I60" s="15" t="s">
        <v>197</v>
      </c>
      <c r="J60" s="150" t="s">
        <v>199</v>
      </c>
      <c r="K60" s="15" t="s">
        <v>197</v>
      </c>
      <c r="L60" s="150" t="s">
        <v>199</v>
      </c>
      <c r="M60" s="15" t="s">
        <v>197</v>
      </c>
      <c r="N60" s="150" t="s">
        <v>199</v>
      </c>
      <c r="O60" s="15" t="s">
        <v>197</v>
      </c>
      <c r="P60" s="145" t="s">
        <v>199</v>
      </c>
      <c r="Q60" s="15" t="s">
        <v>197</v>
      </c>
    </row>
    <row r="61" spans="1:17" ht="3" customHeight="1">
      <c r="A61" s="38"/>
      <c r="B61" s="38"/>
      <c r="C61" s="19"/>
      <c r="D61" s="20"/>
      <c r="E61" s="21"/>
      <c r="F61" s="152"/>
      <c r="G61" s="25"/>
      <c r="H61" s="280"/>
      <c r="I61" s="280"/>
      <c r="J61" s="151"/>
      <c r="K61" s="24"/>
      <c r="L61" s="152"/>
      <c r="M61" s="25"/>
      <c r="N61" s="151"/>
      <c r="O61" s="24"/>
      <c r="P61" s="152"/>
      <c r="Q61" s="25"/>
    </row>
    <row r="62" spans="1:17" s="35" customFormat="1" ht="13.5">
      <c r="A62" s="63">
        <v>1</v>
      </c>
      <c r="B62" s="26" t="s">
        <v>180</v>
      </c>
      <c r="C62" s="308" t="s">
        <v>507</v>
      </c>
      <c r="D62" s="313" t="s">
        <v>286</v>
      </c>
      <c r="E62" s="176">
        <v>130</v>
      </c>
      <c r="F62" s="160"/>
      <c r="G62" s="235" t="s">
        <v>180</v>
      </c>
      <c r="H62" s="58"/>
      <c r="I62" s="30" t="s">
        <v>180</v>
      </c>
      <c r="J62" s="160"/>
      <c r="K62" s="239" t="s">
        <v>180</v>
      </c>
      <c r="L62" s="160"/>
      <c r="M62" s="239" t="s">
        <v>180</v>
      </c>
      <c r="N62" s="160"/>
      <c r="O62" s="239" t="s">
        <v>180</v>
      </c>
      <c r="P62" s="554">
        <v>2</v>
      </c>
      <c r="Q62" s="30">
        <v>130</v>
      </c>
    </row>
    <row r="63" spans="1:17" s="35" customFormat="1" ht="13.5">
      <c r="A63" s="63">
        <v>1</v>
      </c>
      <c r="B63" s="26" t="s">
        <v>1039</v>
      </c>
      <c r="C63" s="492" t="s">
        <v>255</v>
      </c>
      <c r="D63" s="246" t="s">
        <v>296</v>
      </c>
      <c r="E63" s="176">
        <v>130</v>
      </c>
      <c r="F63" s="66"/>
      <c r="G63" s="27" t="s">
        <v>180</v>
      </c>
      <c r="H63" s="58"/>
      <c r="I63" s="30" t="s">
        <v>180</v>
      </c>
      <c r="J63" s="66"/>
      <c r="K63" s="29" t="s">
        <v>180</v>
      </c>
      <c r="L63" s="66"/>
      <c r="M63" s="29" t="s">
        <v>180</v>
      </c>
      <c r="N63" s="66"/>
      <c r="O63" s="29" t="s">
        <v>180</v>
      </c>
      <c r="P63" s="555">
        <v>2</v>
      </c>
      <c r="Q63" s="30">
        <v>130</v>
      </c>
    </row>
    <row r="64" spans="1:17" s="35" customFormat="1" ht="13.5">
      <c r="A64" s="63">
        <v>3</v>
      </c>
      <c r="B64" s="26" t="s">
        <v>180</v>
      </c>
      <c r="C64" s="493" t="s">
        <v>994</v>
      </c>
      <c r="D64" s="399" t="s">
        <v>476</v>
      </c>
      <c r="E64" s="176">
        <v>90</v>
      </c>
      <c r="F64" s="66"/>
      <c r="G64" s="27" t="s">
        <v>180</v>
      </c>
      <c r="H64" s="58"/>
      <c r="I64" s="30" t="s">
        <v>180</v>
      </c>
      <c r="J64" s="66"/>
      <c r="K64" s="29" t="s">
        <v>180</v>
      </c>
      <c r="L64" s="66"/>
      <c r="M64" s="29" t="s">
        <v>180</v>
      </c>
      <c r="N64" s="66"/>
      <c r="O64" s="29" t="s">
        <v>180</v>
      </c>
      <c r="P64" s="555">
        <v>4</v>
      </c>
      <c r="Q64" s="30">
        <v>90</v>
      </c>
    </row>
    <row r="65" spans="1:17" s="35" customFormat="1" ht="13.5">
      <c r="A65" s="63" t="s">
        <v>180</v>
      </c>
      <c r="B65" s="26" t="s">
        <v>180</v>
      </c>
      <c r="C65" s="343"/>
      <c r="D65" s="344"/>
      <c r="E65" s="176">
        <v>0</v>
      </c>
      <c r="F65" s="66"/>
      <c r="G65" s="27" t="s">
        <v>180</v>
      </c>
      <c r="H65" s="58"/>
      <c r="I65" s="30" t="s">
        <v>180</v>
      </c>
      <c r="J65" s="66"/>
      <c r="K65" s="29" t="s">
        <v>180</v>
      </c>
      <c r="L65" s="66"/>
      <c r="M65" s="29" t="s">
        <v>180</v>
      </c>
      <c r="N65" s="66"/>
      <c r="O65" s="29" t="s">
        <v>180</v>
      </c>
      <c r="P65" s="554"/>
      <c r="Q65" s="30" t="s">
        <v>180</v>
      </c>
    </row>
    <row r="66" spans="1:17" ht="3" customHeight="1">
      <c r="A66" s="50"/>
      <c r="B66" s="50"/>
      <c r="C66" s="50"/>
      <c r="D66" s="50"/>
      <c r="E66" s="50"/>
      <c r="F66" s="62"/>
      <c r="G66" s="50"/>
      <c r="H66" s="50"/>
      <c r="I66" s="50"/>
      <c r="J66" s="62"/>
      <c r="K66" s="50"/>
      <c r="L66" s="62"/>
      <c r="M66" s="50"/>
      <c r="N66" s="62"/>
      <c r="O66" s="50"/>
      <c r="P66" s="152"/>
      <c r="Q66" s="25"/>
    </row>
    <row r="67" spans="1:17" ht="19.5" customHeight="1">
      <c r="A67" t="s">
        <v>23</v>
      </c>
      <c r="D67" s="2"/>
      <c r="F67" s="2" t="s">
        <v>184</v>
      </c>
      <c r="J67" s="2"/>
      <c r="L67" s="2"/>
      <c r="N67" s="2"/>
      <c r="O67" t="s">
        <v>1040</v>
      </c>
      <c r="P67" s="158"/>
      <c r="Q67" s="7"/>
    </row>
    <row r="68" ht="3.75" customHeight="1"/>
    <row r="69" spans="1:17" ht="13.5">
      <c r="A69" s="629" t="s">
        <v>194</v>
      </c>
      <c r="B69" s="630"/>
      <c r="C69" s="617" t="s">
        <v>24</v>
      </c>
      <c r="D69" s="619" t="s">
        <v>196</v>
      </c>
      <c r="E69" s="13" t="s">
        <v>197</v>
      </c>
      <c r="F69" s="621"/>
      <c r="G69" s="621"/>
      <c r="H69" s="339"/>
      <c r="I69" s="340"/>
      <c r="J69" s="637"/>
      <c r="K69" s="637"/>
      <c r="L69" s="621"/>
      <c r="M69" s="621"/>
      <c r="N69" s="621"/>
      <c r="O69" s="621"/>
      <c r="P69" s="622" t="s">
        <v>1044</v>
      </c>
      <c r="Q69" s="622"/>
    </row>
    <row r="70" spans="1:17" ht="13.5">
      <c r="A70" s="631"/>
      <c r="B70" s="632"/>
      <c r="C70" s="618"/>
      <c r="D70" s="620"/>
      <c r="E70" s="14" t="s">
        <v>198</v>
      </c>
      <c r="F70" s="150" t="s">
        <v>199</v>
      </c>
      <c r="G70" s="15" t="s">
        <v>197</v>
      </c>
      <c r="H70" s="150" t="s">
        <v>199</v>
      </c>
      <c r="I70" s="15" t="s">
        <v>197</v>
      </c>
      <c r="J70" s="150" t="s">
        <v>199</v>
      </c>
      <c r="K70" s="15" t="s">
        <v>197</v>
      </c>
      <c r="L70" s="150" t="s">
        <v>199</v>
      </c>
      <c r="M70" s="15" t="s">
        <v>197</v>
      </c>
      <c r="N70" s="150" t="s">
        <v>199</v>
      </c>
      <c r="O70" s="15" t="s">
        <v>197</v>
      </c>
      <c r="P70" s="145" t="s">
        <v>199</v>
      </c>
      <c r="Q70" s="15" t="s">
        <v>197</v>
      </c>
    </row>
    <row r="71" spans="1:17" ht="3" customHeight="1">
      <c r="A71" s="38"/>
      <c r="B71" s="38"/>
      <c r="C71" s="19"/>
      <c r="D71" s="20"/>
      <c r="E71" s="21"/>
      <c r="F71" s="152"/>
      <c r="G71" s="25"/>
      <c r="H71" s="280"/>
      <c r="I71" s="280"/>
      <c r="J71" s="151"/>
      <c r="K71" s="24"/>
      <c r="L71" s="152"/>
      <c r="M71" s="25"/>
      <c r="N71" s="151"/>
      <c r="O71" s="24"/>
      <c r="P71" s="152"/>
      <c r="Q71" s="25"/>
    </row>
    <row r="72" spans="1:17" s="35" customFormat="1" ht="13.5">
      <c r="A72" s="63">
        <v>1</v>
      </c>
      <c r="B72" s="26" t="s">
        <v>180</v>
      </c>
      <c r="C72" s="414" t="s">
        <v>506</v>
      </c>
      <c r="D72" s="313" t="s">
        <v>227</v>
      </c>
      <c r="E72" s="176">
        <v>180</v>
      </c>
      <c r="F72" s="160"/>
      <c r="G72" s="27" t="s">
        <v>180</v>
      </c>
      <c r="H72" s="58"/>
      <c r="I72" s="30" t="s">
        <v>180</v>
      </c>
      <c r="J72" s="160"/>
      <c r="K72" s="239" t="s">
        <v>180</v>
      </c>
      <c r="L72" s="160"/>
      <c r="M72" s="239" t="s">
        <v>180</v>
      </c>
      <c r="N72" s="160"/>
      <c r="O72" s="239" t="s">
        <v>180</v>
      </c>
      <c r="P72" s="556">
        <v>1</v>
      </c>
      <c r="Q72" s="30">
        <v>180</v>
      </c>
    </row>
    <row r="73" spans="1:17" s="35" customFormat="1" ht="13.5">
      <c r="A73" s="63">
        <v>1</v>
      </c>
      <c r="B73" s="26" t="s">
        <v>1039</v>
      </c>
      <c r="C73" s="307" t="s">
        <v>495</v>
      </c>
      <c r="D73" s="313" t="s">
        <v>227</v>
      </c>
      <c r="E73" s="176">
        <v>180</v>
      </c>
      <c r="F73" s="66"/>
      <c r="G73" s="27" t="s">
        <v>180</v>
      </c>
      <c r="H73" s="58"/>
      <c r="I73" s="30" t="s">
        <v>180</v>
      </c>
      <c r="J73" s="66"/>
      <c r="K73" s="29" t="s">
        <v>180</v>
      </c>
      <c r="L73" s="66"/>
      <c r="M73" s="29" t="s">
        <v>180</v>
      </c>
      <c r="N73" s="66"/>
      <c r="O73" s="29" t="s">
        <v>180</v>
      </c>
      <c r="P73" s="557">
        <v>1</v>
      </c>
      <c r="Q73" s="30">
        <v>180</v>
      </c>
    </row>
    <row r="74" spans="1:17" s="35" customFormat="1" ht="13.5">
      <c r="A74" s="63">
        <v>3</v>
      </c>
      <c r="B74" s="26" t="s">
        <v>180</v>
      </c>
      <c r="C74" s="307" t="s">
        <v>498</v>
      </c>
      <c r="D74" s="313" t="s">
        <v>503</v>
      </c>
      <c r="E74" s="176">
        <v>130</v>
      </c>
      <c r="F74" s="66"/>
      <c r="G74" s="27" t="s">
        <v>180</v>
      </c>
      <c r="H74" s="58"/>
      <c r="I74" s="30" t="s">
        <v>180</v>
      </c>
      <c r="J74" s="66"/>
      <c r="K74" s="29" t="s">
        <v>180</v>
      </c>
      <c r="L74" s="66"/>
      <c r="M74" s="29" t="s">
        <v>180</v>
      </c>
      <c r="N74" s="66"/>
      <c r="O74" s="29" t="s">
        <v>180</v>
      </c>
      <c r="P74" s="557">
        <v>2</v>
      </c>
      <c r="Q74" s="30">
        <v>130</v>
      </c>
    </row>
    <row r="75" spans="1:17" s="35" customFormat="1" ht="13.5">
      <c r="A75" s="63">
        <v>3</v>
      </c>
      <c r="B75" s="26" t="s">
        <v>1039</v>
      </c>
      <c r="C75" s="307" t="s">
        <v>1001</v>
      </c>
      <c r="D75" s="313" t="s">
        <v>503</v>
      </c>
      <c r="E75" s="176">
        <v>130</v>
      </c>
      <c r="F75" s="66"/>
      <c r="G75" s="27" t="s">
        <v>180</v>
      </c>
      <c r="H75" s="58"/>
      <c r="I75" s="30" t="s">
        <v>180</v>
      </c>
      <c r="J75" s="66"/>
      <c r="K75" s="29" t="s">
        <v>180</v>
      </c>
      <c r="L75" s="66"/>
      <c r="M75" s="29" t="s">
        <v>180</v>
      </c>
      <c r="N75" s="66"/>
      <c r="O75" s="29" t="s">
        <v>180</v>
      </c>
      <c r="P75" s="557">
        <v>2</v>
      </c>
      <c r="Q75" s="30">
        <v>130</v>
      </c>
    </row>
    <row r="76" spans="1:17" s="35" customFormat="1" ht="13.5">
      <c r="A76" s="63">
        <v>5</v>
      </c>
      <c r="B76" s="26" t="s">
        <v>180</v>
      </c>
      <c r="C76" s="307" t="s">
        <v>496</v>
      </c>
      <c r="D76" s="313" t="s">
        <v>201</v>
      </c>
      <c r="E76" s="176">
        <v>90</v>
      </c>
      <c r="F76" s="66"/>
      <c r="G76" s="27" t="s">
        <v>180</v>
      </c>
      <c r="H76" s="58"/>
      <c r="I76" s="30" t="s">
        <v>180</v>
      </c>
      <c r="J76" s="66"/>
      <c r="K76" s="29" t="s">
        <v>180</v>
      </c>
      <c r="L76" s="66"/>
      <c r="M76" s="29" t="s">
        <v>180</v>
      </c>
      <c r="N76" s="66"/>
      <c r="O76" s="29" t="s">
        <v>180</v>
      </c>
      <c r="P76" s="557">
        <v>4</v>
      </c>
      <c r="Q76" s="30">
        <v>90</v>
      </c>
    </row>
    <row r="77" spans="1:17" s="35" customFormat="1" ht="13.5">
      <c r="A77" s="63">
        <v>5</v>
      </c>
      <c r="B77" s="26" t="s">
        <v>1039</v>
      </c>
      <c r="C77" s="307" t="s">
        <v>497</v>
      </c>
      <c r="D77" s="313" t="s">
        <v>227</v>
      </c>
      <c r="E77" s="176">
        <v>90</v>
      </c>
      <c r="F77" s="66"/>
      <c r="G77" s="27" t="s">
        <v>180</v>
      </c>
      <c r="H77" s="58"/>
      <c r="I77" s="30" t="s">
        <v>180</v>
      </c>
      <c r="J77" s="66"/>
      <c r="K77" s="29" t="s">
        <v>180</v>
      </c>
      <c r="L77" s="66"/>
      <c r="M77" s="29" t="s">
        <v>180</v>
      </c>
      <c r="N77" s="66"/>
      <c r="O77" s="29" t="s">
        <v>180</v>
      </c>
      <c r="P77" s="557">
        <v>4</v>
      </c>
      <c r="Q77" s="30">
        <v>90</v>
      </c>
    </row>
    <row r="78" spans="1:17" s="35" customFormat="1" ht="13.5">
      <c r="A78" s="63">
        <v>5</v>
      </c>
      <c r="B78" s="26" t="s">
        <v>1039</v>
      </c>
      <c r="C78" s="303" t="s">
        <v>1000</v>
      </c>
      <c r="D78" s="314" t="s">
        <v>985</v>
      </c>
      <c r="E78" s="176">
        <v>90</v>
      </c>
      <c r="F78" s="66"/>
      <c r="G78" s="27" t="s">
        <v>180</v>
      </c>
      <c r="H78" s="58"/>
      <c r="I78" s="30" t="s">
        <v>180</v>
      </c>
      <c r="J78" s="66"/>
      <c r="K78" s="29" t="s">
        <v>180</v>
      </c>
      <c r="L78" s="66"/>
      <c r="M78" s="29" t="s">
        <v>180</v>
      </c>
      <c r="N78" s="66"/>
      <c r="O78" s="29" t="s">
        <v>180</v>
      </c>
      <c r="P78" s="558">
        <v>4</v>
      </c>
      <c r="Q78" s="30">
        <v>90</v>
      </c>
    </row>
    <row r="79" spans="1:17" s="35" customFormat="1" ht="13.5">
      <c r="A79" s="63">
        <v>5</v>
      </c>
      <c r="B79" s="26" t="s">
        <v>1039</v>
      </c>
      <c r="C79" s="494" t="s">
        <v>508</v>
      </c>
      <c r="D79" s="278" t="s">
        <v>504</v>
      </c>
      <c r="E79" s="176">
        <v>90</v>
      </c>
      <c r="F79" s="66"/>
      <c r="G79" s="27" t="s">
        <v>180</v>
      </c>
      <c r="H79" s="58"/>
      <c r="I79" s="30" t="s">
        <v>180</v>
      </c>
      <c r="J79" s="66"/>
      <c r="K79" s="29" t="s">
        <v>180</v>
      </c>
      <c r="L79" s="66"/>
      <c r="M79" s="29" t="s">
        <v>180</v>
      </c>
      <c r="N79" s="66"/>
      <c r="O79" s="29" t="s">
        <v>180</v>
      </c>
      <c r="P79" s="558">
        <v>4</v>
      </c>
      <c r="Q79" s="30">
        <v>90</v>
      </c>
    </row>
    <row r="80" spans="1:17" s="35" customFormat="1" ht="13.5">
      <c r="A80" s="63" t="s">
        <v>180</v>
      </c>
      <c r="B80" s="26" t="s">
        <v>180</v>
      </c>
      <c r="C80" s="283"/>
      <c r="D80" s="260"/>
      <c r="E80" s="176">
        <v>0</v>
      </c>
      <c r="F80" s="66"/>
      <c r="G80" s="27" t="s">
        <v>180</v>
      </c>
      <c r="H80" s="58"/>
      <c r="I80" s="30" t="s">
        <v>180</v>
      </c>
      <c r="J80" s="66"/>
      <c r="K80" s="29" t="s">
        <v>180</v>
      </c>
      <c r="L80" s="66"/>
      <c r="M80" s="29" t="s">
        <v>180</v>
      </c>
      <c r="N80" s="66"/>
      <c r="O80" s="29" t="s">
        <v>180</v>
      </c>
      <c r="P80" s="558"/>
      <c r="Q80" s="30" t="s">
        <v>180</v>
      </c>
    </row>
    <row r="81" spans="1:19" s="35" customFormat="1" ht="13.5">
      <c r="A81" s="8"/>
      <c r="B81" s="8"/>
      <c r="C81" s="8"/>
      <c r="D81" s="8"/>
      <c r="E81" s="8"/>
      <c r="F81" s="8"/>
      <c r="G81" s="8"/>
      <c r="H81" s="8"/>
      <c r="I81" s="8"/>
      <c r="J81" s="226"/>
      <c r="K81" s="8"/>
      <c r="L81" s="8"/>
      <c r="M81" s="9"/>
      <c r="N81" s="8"/>
      <c r="O81" s="8"/>
      <c r="P81" s="8"/>
      <c r="Q81" s="8"/>
      <c r="R81" s="157"/>
      <c r="S81" s="8"/>
    </row>
    <row r="82" spans="1:17" ht="3.75" customHeight="1">
      <c r="A82" s="50"/>
      <c r="B82" s="62" t="s">
        <v>180</v>
      </c>
      <c r="C82" s="50"/>
      <c r="D82" s="50"/>
      <c r="E82" s="50"/>
      <c r="F82" s="62"/>
      <c r="G82" s="50"/>
      <c r="H82" s="50"/>
      <c r="I82" s="50"/>
      <c r="J82" s="62"/>
      <c r="K82" s="50"/>
      <c r="L82" s="62"/>
      <c r="M82" s="50"/>
      <c r="N82" s="62"/>
      <c r="O82" s="50"/>
      <c r="P82" s="166"/>
      <c r="Q82" s="50"/>
    </row>
  </sheetData>
  <sheetProtection/>
  <mergeCells count="43">
    <mergeCell ref="J69:K69"/>
    <mergeCell ref="L69:M69"/>
    <mergeCell ref="N69:O69"/>
    <mergeCell ref="P69:Q69"/>
    <mergeCell ref="A69:B70"/>
    <mergeCell ref="C69:C70"/>
    <mergeCell ref="D69:D70"/>
    <mergeCell ref="F69:G69"/>
    <mergeCell ref="P38:Q38"/>
    <mergeCell ref="A59:B60"/>
    <mergeCell ref="C59:C60"/>
    <mergeCell ref="D59:D60"/>
    <mergeCell ref="F59:G59"/>
    <mergeCell ref="J59:K59"/>
    <mergeCell ref="L59:M59"/>
    <mergeCell ref="N59:O59"/>
    <mergeCell ref="P59:Q59"/>
    <mergeCell ref="J38:K38"/>
    <mergeCell ref="L38:M38"/>
    <mergeCell ref="F38:G38"/>
    <mergeCell ref="N38:O38"/>
    <mergeCell ref="J18:K18"/>
    <mergeCell ref="L18:M18"/>
    <mergeCell ref="N18:O18"/>
    <mergeCell ref="F18:G18"/>
    <mergeCell ref="H18:I18"/>
    <mergeCell ref="H38:I38"/>
    <mergeCell ref="P18:Q18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A38:B39"/>
    <mergeCell ref="A18:B19"/>
    <mergeCell ref="C18:C19"/>
    <mergeCell ref="D18:D19"/>
    <mergeCell ref="C38:C39"/>
    <mergeCell ref="D38:D39"/>
  </mergeCells>
  <conditionalFormatting sqref="R34 R31:R32 R47:R49">
    <cfRule type="cellIs" priority="14" dxfId="0" operator="equal" stopIfTrue="1">
      <formula>1</formula>
    </cfRule>
  </conditionalFormatting>
  <conditionalFormatting sqref="R33">
    <cfRule type="cellIs" priority="6" dxfId="0" operator="equal" stopIfTrue="1">
      <formula>1</formula>
    </cfRule>
  </conditionalFormatting>
  <conditionalFormatting sqref="R55">
    <cfRule type="cellIs" priority="5" dxfId="0" operator="equal" stopIfTrue="1">
      <formula>1</formula>
    </cfRule>
  </conditionalFormatting>
  <conditionalFormatting sqref="R50">
    <cfRule type="cellIs" priority="4" dxfId="0" operator="equal" stopIfTrue="1">
      <formula>1</formula>
    </cfRule>
  </conditionalFormatting>
  <conditionalFormatting sqref="R54">
    <cfRule type="cellIs" priority="3" dxfId="0" operator="equal" stopIfTrue="1">
      <formula>1</formula>
    </cfRule>
  </conditionalFormatting>
  <conditionalFormatting sqref="R51">
    <cfRule type="cellIs" priority="2" dxfId="0" operator="equal" stopIfTrue="1">
      <formula>1</formula>
    </cfRule>
  </conditionalFormatting>
  <conditionalFormatting sqref="R52:R53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35" customWidth="1"/>
    <col min="2" max="2" width="1.625" style="35" customWidth="1"/>
    <col min="3" max="3" width="11.625" style="11" customWidth="1"/>
    <col min="4" max="4" width="12.625" style="11" customWidth="1"/>
    <col min="5" max="5" width="5.625" style="35" customWidth="1"/>
    <col min="6" max="7" width="5.125" style="35" customWidth="1"/>
    <col min="8" max="8" width="5.125" style="171" customWidth="1"/>
    <col min="9" max="11" width="5.125" style="35" customWidth="1"/>
    <col min="12" max="12" width="5.125" style="141" customWidth="1"/>
    <col min="13" max="15" width="5.125" style="35" customWidth="1"/>
    <col min="16" max="16" width="5.125" style="141" customWidth="1"/>
    <col min="17" max="17" width="5.125" style="35" customWidth="1"/>
    <col min="18" max="18" width="14.125" style="35" customWidth="1"/>
    <col min="19" max="16384" width="9.00390625" style="35" customWidth="1"/>
  </cols>
  <sheetData>
    <row r="1" spans="1:16" ht="19.5" customHeight="1">
      <c r="A1" t="s">
        <v>23</v>
      </c>
      <c r="C1" s="193"/>
      <c r="D1" s="193"/>
      <c r="F1" s="2" t="s">
        <v>186</v>
      </c>
      <c r="H1" s="2"/>
      <c r="J1" s="2"/>
      <c r="L1" s="144"/>
      <c r="N1" s="2"/>
      <c r="O1" t="s">
        <v>1040</v>
      </c>
      <c r="P1" s="144"/>
    </row>
    <row r="2" ht="5.25" customHeight="1">
      <c r="H2" s="35"/>
    </row>
    <row r="3" spans="1:17" ht="13.5" customHeight="1">
      <c r="A3" s="629" t="s">
        <v>194</v>
      </c>
      <c r="B3" s="630"/>
      <c r="C3" s="617" t="s">
        <v>24</v>
      </c>
      <c r="D3" s="619" t="s">
        <v>196</v>
      </c>
      <c r="E3" s="13" t="s">
        <v>197</v>
      </c>
      <c r="F3" s="621" t="s">
        <v>1041</v>
      </c>
      <c r="G3" s="621"/>
      <c r="H3" s="621" t="s">
        <v>1042</v>
      </c>
      <c r="I3" s="621"/>
      <c r="J3" s="621" t="s">
        <v>1045</v>
      </c>
      <c r="K3" s="621"/>
      <c r="L3" s="621" t="s">
        <v>1043</v>
      </c>
      <c r="M3" s="621"/>
      <c r="N3" s="621" t="s">
        <v>1046</v>
      </c>
      <c r="O3" s="621"/>
      <c r="P3" s="622" t="s">
        <v>1044</v>
      </c>
      <c r="Q3" s="622"/>
    </row>
    <row r="4" spans="1:17" ht="13.5" customHeight="1">
      <c r="A4" s="631"/>
      <c r="B4" s="632"/>
      <c r="C4" s="640"/>
      <c r="D4" s="620"/>
      <c r="E4" s="14" t="s">
        <v>198</v>
      </c>
      <c r="F4" s="150" t="s">
        <v>199</v>
      </c>
      <c r="G4" s="15" t="s">
        <v>197</v>
      </c>
      <c r="H4" s="153" t="s">
        <v>187</v>
      </c>
      <c r="I4" s="16" t="s">
        <v>188</v>
      </c>
      <c r="J4" s="150" t="s">
        <v>199</v>
      </c>
      <c r="K4" s="15" t="s">
        <v>197</v>
      </c>
      <c r="L4" s="145" t="s">
        <v>199</v>
      </c>
      <c r="M4" s="15" t="s">
        <v>197</v>
      </c>
      <c r="N4" s="150" t="s">
        <v>199</v>
      </c>
      <c r="O4" s="15" t="s">
        <v>197</v>
      </c>
      <c r="P4" s="145" t="s">
        <v>199</v>
      </c>
      <c r="Q4" s="15" t="s">
        <v>197</v>
      </c>
    </row>
    <row r="5" spans="1:17" s="190" customFormat="1" ht="3.75" customHeight="1">
      <c r="A5" s="210"/>
      <c r="B5" s="210"/>
      <c r="C5" s="211"/>
      <c r="D5" s="212"/>
      <c r="E5" s="213"/>
      <c r="F5" s="214"/>
      <c r="G5" s="25"/>
      <c r="H5" s="214"/>
      <c r="I5" s="25"/>
      <c r="J5" s="214"/>
      <c r="K5" s="25"/>
      <c r="L5" s="263"/>
      <c r="M5" s="25"/>
      <c r="N5" s="215"/>
      <c r="O5" s="24"/>
      <c r="P5" s="214"/>
      <c r="Q5" s="25"/>
    </row>
    <row r="6" spans="1:17" ht="13.5" customHeight="1">
      <c r="A6" s="26">
        <v>1</v>
      </c>
      <c r="B6" s="52" t="s">
        <v>180</v>
      </c>
      <c r="C6" s="283" t="s">
        <v>574</v>
      </c>
      <c r="D6" s="260" t="s">
        <v>572</v>
      </c>
      <c r="E6" s="26">
        <v>410</v>
      </c>
      <c r="F6" s="443"/>
      <c r="G6" s="5" t="s">
        <v>180</v>
      </c>
      <c r="H6" s="352"/>
      <c r="I6" s="6" t="s">
        <v>180</v>
      </c>
      <c r="J6" s="375">
        <v>3</v>
      </c>
      <c r="K6" s="243">
        <v>80</v>
      </c>
      <c r="L6" s="463">
        <v>2</v>
      </c>
      <c r="M6" s="5">
        <v>150</v>
      </c>
      <c r="N6" s="66"/>
      <c r="O6" s="243" t="s">
        <v>180</v>
      </c>
      <c r="P6" s="167">
        <v>1</v>
      </c>
      <c r="Q6" s="5">
        <v>180</v>
      </c>
    </row>
    <row r="7" spans="1:17" ht="13.5" customHeight="1">
      <c r="A7" s="26">
        <v>2</v>
      </c>
      <c r="B7" s="52" t="s">
        <v>180</v>
      </c>
      <c r="C7" s="336" t="s">
        <v>539</v>
      </c>
      <c r="D7" s="286" t="s">
        <v>524</v>
      </c>
      <c r="E7" s="26">
        <v>230</v>
      </c>
      <c r="F7" s="443"/>
      <c r="G7" s="5" t="s">
        <v>180</v>
      </c>
      <c r="H7" s="352"/>
      <c r="I7" s="6" t="s">
        <v>180</v>
      </c>
      <c r="J7" s="375">
        <v>8</v>
      </c>
      <c r="K7" s="243">
        <v>40</v>
      </c>
      <c r="L7" s="463">
        <v>4</v>
      </c>
      <c r="M7" s="5">
        <v>100</v>
      </c>
      <c r="N7" s="66"/>
      <c r="O7" s="243" t="s">
        <v>180</v>
      </c>
      <c r="P7" s="167">
        <v>4</v>
      </c>
      <c r="Q7" s="5">
        <v>90</v>
      </c>
    </row>
    <row r="8" spans="1:17" ht="13.5" customHeight="1">
      <c r="A8" s="26">
        <v>2</v>
      </c>
      <c r="B8" s="52" t="s">
        <v>1039</v>
      </c>
      <c r="C8" s="305" t="s">
        <v>540</v>
      </c>
      <c r="D8" s="260" t="s">
        <v>32</v>
      </c>
      <c r="E8" s="26">
        <v>230</v>
      </c>
      <c r="F8" s="443"/>
      <c r="G8" s="5" t="s">
        <v>180</v>
      </c>
      <c r="H8" s="352"/>
      <c r="I8" s="6" t="s">
        <v>180</v>
      </c>
      <c r="J8" s="375">
        <v>2</v>
      </c>
      <c r="K8" s="243">
        <v>100</v>
      </c>
      <c r="L8" s="464"/>
      <c r="M8" s="5" t="s">
        <v>180</v>
      </c>
      <c r="N8" s="66"/>
      <c r="O8" s="243" t="s">
        <v>180</v>
      </c>
      <c r="P8" s="167">
        <v>2</v>
      </c>
      <c r="Q8" s="5">
        <v>130</v>
      </c>
    </row>
    <row r="9" spans="1:17" ht="13.5" customHeight="1">
      <c r="A9" s="26">
        <v>4</v>
      </c>
      <c r="B9" s="52" t="s">
        <v>180</v>
      </c>
      <c r="C9" s="336" t="s">
        <v>534</v>
      </c>
      <c r="D9" s="286" t="s">
        <v>21</v>
      </c>
      <c r="E9" s="26">
        <v>200</v>
      </c>
      <c r="F9" s="443"/>
      <c r="G9" s="5" t="s">
        <v>180</v>
      </c>
      <c r="H9" s="352"/>
      <c r="I9" s="6" t="s">
        <v>180</v>
      </c>
      <c r="J9" s="375"/>
      <c r="K9" s="243" t="s">
        <v>180</v>
      </c>
      <c r="L9" s="463">
        <v>1</v>
      </c>
      <c r="M9" s="5">
        <v>200</v>
      </c>
      <c r="N9" s="66"/>
      <c r="O9" s="243" t="s">
        <v>180</v>
      </c>
      <c r="P9" s="167"/>
      <c r="Q9" s="5" t="s">
        <v>180</v>
      </c>
    </row>
    <row r="10" spans="1:17" ht="13.5" customHeight="1">
      <c r="A10" s="26">
        <v>5</v>
      </c>
      <c r="B10" s="52" t="s">
        <v>180</v>
      </c>
      <c r="C10" s="322" t="s">
        <v>778</v>
      </c>
      <c r="D10" s="477" t="s">
        <v>770</v>
      </c>
      <c r="E10" s="26">
        <v>150</v>
      </c>
      <c r="F10" s="443"/>
      <c r="G10" s="5" t="s">
        <v>180</v>
      </c>
      <c r="H10" s="352"/>
      <c r="I10" s="6" t="s">
        <v>180</v>
      </c>
      <c r="J10" s="375"/>
      <c r="K10" s="243" t="s">
        <v>180</v>
      </c>
      <c r="L10" s="463">
        <v>8</v>
      </c>
      <c r="M10" s="5">
        <v>60</v>
      </c>
      <c r="N10" s="66"/>
      <c r="O10" s="243" t="s">
        <v>180</v>
      </c>
      <c r="P10" s="167">
        <v>4</v>
      </c>
      <c r="Q10" s="5">
        <v>90</v>
      </c>
    </row>
    <row r="11" spans="1:17" ht="13.5" customHeight="1">
      <c r="A11" s="26">
        <v>6</v>
      </c>
      <c r="B11" s="52" t="s">
        <v>180</v>
      </c>
      <c r="C11" s="305" t="s">
        <v>455</v>
      </c>
      <c r="D11" s="260" t="s">
        <v>449</v>
      </c>
      <c r="E11" s="26">
        <v>100</v>
      </c>
      <c r="F11" s="443"/>
      <c r="G11" s="5" t="s">
        <v>180</v>
      </c>
      <c r="H11" s="352"/>
      <c r="I11" s="6" t="s">
        <v>180</v>
      </c>
      <c r="J11" s="375"/>
      <c r="K11" s="243" t="s">
        <v>180</v>
      </c>
      <c r="L11" s="464">
        <v>4</v>
      </c>
      <c r="M11" s="5">
        <v>100</v>
      </c>
      <c r="N11" s="66"/>
      <c r="O11" s="243" t="s">
        <v>180</v>
      </c>
      <c r="P11" s="167"/>
      <c r="Q11" s="5" t="s">
        <v>180</v>
      </c>
    </row>
    <row r="12" spans="1:17" ht="13.5" customHeight="1">
      <c r="A12" s="26">
        <v>6</v>
      </c>
      <c r="B12" s="52" t="s">
        <v>1039</v>
      </c>
      <c r="C12" s="305" t="s">
        <v>316</v>
      </c>
      <c r="D12" s="291" t="s">
        <v>769</v>
      </c>
      <c r="E12" s="26">
        <v>100</v>
      </c>
      <c r="F12" s="443"/>
      <c r="G12" s="5" t="s">
        <v>180</v>
      </c>
      <c r="H12" s="352"/>
      <c r="I12" s="6" t="s">
        <v>180</v>
      </c>
      <c r="J12" s="375">
        <v>8</v>
      </c>
      <c r="K12" s="243">
        <v>40</v>
      </c>
      <c r="L12" s="464">
        <v>8</v>
      </c>
      <c r="M12" s="5">
        <v>60</v>
      </c>
      <c r="N12" s="66"/>
      <c r="O12" s="243" t="s">
        <v>180</v>
      </c>
      <c r="P12" s="167"/>
      <c r="Q12" s="5" t="s">
        <v>180</v>
      </c>
    </row>
    <row r="13" spans="1:17" ht="13.5" customHeight="1">
      <c r="A13" s="26">
        <v>8</v>
      </c>
      <c r="B13" s="52" t="s">
        <v>180</v>
      </c>
      <c r="C13" s="230" t="s">
        <v>429</v>
      </c>
      <c r="D13" s="260" t="s">
        <v>247</v>
      </c>
      <c r="E13" s="26">
        <v>81</v>
      </c>
      <c r="F13" s="443">
        <v>8</v>
      </c>
      <c r="G13" s="5">
        <v>8</v>
      </c>
      <c r="H13" s="352">
        <v>8</v>
      </c>
      <c r="I13" s="6">
        <v>8</v>
      </c>
      <c r="J13" s="375">
        <v>16</v>
      </c>
      <c r="K13" s="243">
        <v>25</v>
      </c>
      <c r="L13" s="464">
        <v>16</v>
      </c>
      <c r="M13" s="5">
        <v>40</v>
      </c>
      <c r="N13" s="66"/>
      <c r="O13" s="243" t="s">
        <v>180</v>
      </c>
      <c r="P13" s="167"/>
      <c r="Q13" s="5" t="s">
        <v>180</v>
      </c>
    </row>
    <row r="14" spans="1:17" ht="13.5" customHeight="1">
      <c r="A14" s="26">
        <v>9</v>
      </c>
      <c r="B14" s="52" t="s">
        <v>180</v>
      </c>
      <c r="C14" s="305" t="s">
        <v>535</v>
      </c>
      <c r="D14" s="260" t="s">
        <v>21</v>
      </c>
      <c r="E14" s="26">
        <v>80</v>
      </c>
      <c r="F14" s="443"/>
      <c r="G14" s="5" t="s">
        <v>180</v>
      </c>
      <c r="H14" s="352"/>
      <c r="I14" s="6" t="s">
        <v>180</v>
      </c>
      <c r="J14" s="375">
        <v>8</v>
      </c>
      <c r="K14" s="243">
        <v>40</v>
      </c>
      <c r="L14" s="464">
        <v>16</v>
      </c>
      <c r="M14" s="5">
        <v>40</v>
      </c>
      <c r="N14" s="66"/>
      <c r="O14" s="243" t="s">
        <v>180</v>
      </c>
      <c r="P14" s="167"/>
      <c r="Q14" s="5" t="s">
        <v>180</v>
      </c>
    </row>
    <row r="15" spans="1:17" ht="13.5" customHeight="1">
      <c r="A15" s="26">
        <v>10</v>
      </c>
      <c r="B15" s="52" t="s">
        <v>180</v>
      </c>
      <c r="C15" s="283" t="s">
        <v>680</v>
      </c>
      <c r="D15" s="260" t="s">
        <v>208</v>
      </c>
      <c r="E15" s="26">
        <v>75</v>
      </c>
      <c r="F15" s="443">
        <v>1</v>
      </c>
      <c r="G15" s="5">
        <v>25</v>
      </c>
      <c r="H15" s="352"/>
      <c r="I15" s="6" t="s">
        <v>180</v>
      </c>
      <c r="J15" s="375"/>
      <c r="K15" s="243" t="s">
        <v>180</v>
      </c>
      <c r="L15" s="463"/>
      <c r="M15" s="5" t="s">
        <v>180</v>
      </c>
      <c r="N15" s="66"/>
      <c r="O15" s="243" t="s">
        <v>180</v>
      </c>
      <c r="P15" s="167">
        <v>8</v>
      </c>
      <c r="Q15" s="5">
        <v>50</v>
      </c>
    </row>
    <row r="16" spans="1:17" ht="13.5" customHeight="1">
      <c r="A16" s="26">
        <v>11</v>
      </c>
      <c r="B16" s="52" t="s">
        <v>180</v>
      </c>
      <c r="C16" s="283" t="s">
        <v>360</v>
      </c>
      <c r="D16" s="477" t="s">
        <v>449</v>
      </c>
      <c r="E16" s="26">
        <v>60</v>
      </c>
      <c r="F16" s="443"/>
      <c r="G16" s="5" t="s">
        <v>180</v>
      </c>
      <c r="H16" s="352"/>
      <c r="I16" s="6" t="s">
        <v>180</v>
      </c>
      <c r="J16" s="375"/>
      <c r="K16" s="243" t="s">
        <v>180</v>
      </c>
      <c r="L16" s="463">
        <v>8</v>
      </c>
      <c r="M16" s="5">
        <v>60</v>
      </c>
      <c r="N16" s="66"/>
      <c r="O16" s="243" t="s">
        <v>180</v>
      </c>
      <c r="P16" s="167"/>
      <c r="Q16" s="5" t="s">
        <v>180</v>
      </c>
    </row>
    <row r="17" spans="1:17" ht="13.5" customHeight="1">
      <c r="A17" s="26">
        <v>11</v>
      </c>
      <c r="B17" s="52" t="s">
        <v>1039</v>
      </c>
      <c r="C17" s="322" t="s">
        <v>779</v>
      </c>
      <c r="D17" s="477" t="s">
        <v>449</v>
      </c>
      <c r="E17" s="26">
        <v>60</v>
      </c>
      <c r="F17" s="443"/>
      <c r="G17" s="5" t="s">
        <v>180</v>
      </c>
      <c r="H17" s="352"/>
      <c r="I17" s="6" t="s">
        <v>180</v>
      </c>
      <c r="J17" s="375"/>
      <c r="K17" s="243" t="s">
        <v>180</v>
      </c>
      <c r="L17" s="463">
        <v>8</v>
      </c>
      <c r="M17" s="5">
        <v>60</v>
      </c>
      <c r="N17" s="66"/>
      <c r="O17" s="243" t="s">
        <v>180</v>
      </c>
      <c r="P17" s="167"/>
      <c r="Q17" s="5" t="s">
        <v>180</v>
      </c>
    </row>
    <row r="18" spans="1:17" ht="13.5" customHeight="1">
      <c r="A18" s="26">
        <v>13</v>
      </c>
      <c r="B18" s="52" t="s">
        <v>180</v>
      </c>
      <c r="C18" s="305" t="s">
        <v>536</v>
      </c>
      <c r="D18" s="260" t="s">
        <v>6</v>
      </c>
      <c r="E18" s="26">
        <v>52</v>
      </c>
      <c r="F18" s="443">
        <v>4</v>
      </c>
      <c r="G18" s="5">
        <v>12</v>
      </c>
      <c r="H18" s="352"/>
      <c r="I18" s="6" t="s">
        <v>180</v>
      </c>
      <c r="J18" s="375">
        <v>8</v>
      </c>
      <c r="K18" s="243">
        <v>40</v>
      </c>
      <c r="L18" s="463"/>
      <c r="M18" s="5" t="s">
        <v>180</v>
      </c>
      <c r="N18" s="66"/>
      <c r="O18" s="243" t="s">
        <v>180</v>
      </c>
      <c r="P18" s="167"/>
      <c r="Q18" s="5" t="s">
        <v>180</v>
      </c>
    </row>
    <row r="19" spans="1:17" ht="13.5" customHeight="1">
      <c r="A19" s="26">
        <v>14</v>
      </c>
      <c r="B19" s="52" t="s">
        <v>180</v>
      </c>
      <c r="C19" s="305" t="s">
        <v>538</v>
      </c>
      <c r="D19" s="260" t="s">
        <v>201</v>
      </c>
      <c r="E19" s="26">
        <v>50</v>
      </c>
      <c r="F19" s="443"/>
      <c r="G19" s="5" t="s">
        <v>180</v>
      </c>
      <c r="H19" s="352"/>
      <c r="I19" s="6" t="s">
        <v>180</v>
      </c>
      <c r="J19" s="375"/>
      <c r="K19" s="243" t="s">
        <v>180</v>
      </c>
      <c r="L19" s="464"/>
      <c r="M19" s="5" t="s">
        <v>180</v>
      </c>
      <c r="N19" s="66"/>
      <c r="O19" s="243" t="s">
        <v>180</v>
      </c>
      <c r="P19" s="167">
        <v>8</v>
      </c>
      <c r="Q19" s="5">
        <v>50</v>
      </c>
    </row>
    <row r="20" spans="1:17" ht="13.5" customHeight="1">
      <c r="A20" s="26">
        <v>14</v>
      </c>
      <c r="B20" s="52" t="s">
        <v>1039</v>
      </c>
      <c r="C20" s="305" t="s">
        <v>457</v>
      </c>
      <c r="D20" s="287" t="s">
        <v>367</v>
      </c>
      <c r="E20" s="26">
        <v>50</v>
      </c>
      <c r="F20" s="443"/>
      <c r="G20" s="5" t="s">
        <v>180</v>
      </c>
      <c r="H20" s="352"/>
      <c r="I20" s="6" t="s">
        <v>180</v>
      </c>
      <c r="J20" s="375"/>
      <c r="K20" s="243" t="s">
        <v>180</v>
      </c>
      <c r="L20" s="464"/>
      <c r="M20" s="5" t="s">
        <v>180</v>
      </c>
      <c r="N20" s="66"/>
      <c r="O20" s="243" t="s">
        <v>180</v>
      </c>
      <c r="P20" s="167">
        <v>8</v>
      </c>
      <c r="Q20" s="5">
        <v>50</v>
      </c>
    </row>
    <row r="21" spans="1:17" ht="13.5" customHeight="1">
      <c r="A21" s="26">
        <v>14</v>
      </c>
      <c r="B21" s="52" t="s">
        <v>1039</v>
      </c>
      <c r="C21" s="285" t="s">
        <v>537</v>
      </c>
      <c r="D21" s="287" t="s">
        <v>572</v>
      </c>
      <c r="E21" s="26">
        <v>50</v>
      </c>
      <c r="F21" s="443"/>
      <c r="G21" s="5" t="s">
        <v>180</v>
      </c>
      <c r="H21" s="191"/>
      <c r="I21" s="6" t="s">
        <v>180</v>
      </c>
      <c r="J21" s="375"/>
      <c r="K21" s="243" t="s">
        <v>180</v>
      </c>
      <c r="L21" s="463"/>
      <c r="M21" s="5" t="s">
        <v>180</v>
      </c>
      <c r="N21" s="66"/>
      <c r="O21" s="243" t="s">
        <v>180</v>
      </c>
      <c r="P21" s="167">
        <v>8</v>
      </c>
      <c r="Q21" s="5">
        <v>50</v>
      </c>
    </row>
    <row r="22" spans="1:17" ht="13.5" customHeight="1">
      <c r="A22" s="26">
        <v>17</v>
      </c>
      <c r="B22" s="52" t="s">
        <v>180</v>
      </c>
      <c r="C22" s="283" t="s">
        <v>426</v>
      </c>
      <c r="D22" s="47" t="s">
        <v>372</v>
      </c>
      <c r="E22" s="26">
        <v>46</v>
      </c>
      <c r="F22" s="443"/>
      <c r="G22" s="5" t="s">
        <v>180</v>
      </c>
      <c r="H22" s="352">
        <v>16</v>
      </c>
      <c r="I22" s="6">
        <v>6</v>
      </c>
      <c r="J22" s="438"/>
      <c r="K22" s="243" t="s">
        <v>180</v>
      </c>
      <c r="L22" s="463">
        <v>16</v>
      </c>
      <c r="M22" s="5">
        <v>40</v>
      </c>
      <c r="N22" s="66"/>
      <c r="O22" s="243" t="s">
        <v>180</v>
      </c>
      <c r="P22" s="167"/>
      <c r="Q22" s="5" t="s">
        <v>180</v>
      </c>
    </row>
    <row r="23" spans="1:17" ht="13.5" customHeight="1">
      <c r="A23" s="26">
        <v>18</v>
      </c>
      <c r="B23" s="52" t="s">
        <v>180</v>
      </c>
      <c r="C23" s="305" t="s">
        <v>919</v>
      </c>
      <c r="D23" s="287" t="s">
        <v>353</v>
      </c>
      <c r="E23" s="26">
        <v>45</v>
      </c>
      <c r="F23" s="443"/>
      <c r="G23" s="5" t="s">
        <v>180</v>
      </c>
      <c r="H23" s="352">
        <v>1</v>
      </c>
      <c r="I23" s="6">
        <v>25</v>
      </c>
      <c r="J23" s="375"/>
      <c r="K23" s="243" t="s">
        <v>180</v>
      </c>
      <c r="L23" s="463"/>
      <c r="M23" s="5" t="s">
        <v>180</v>
      </c>
      <c r="N23" s="66"/>
      <c r="O23" s="243" t="s">
        <v>180</v>
      </c>
      <c r="P23" s="167">
        <v>32</v>
      </c>
      <c r="Q23" s="5">
        <v>20</v>
      </c>
    </row>
    <row r="24" spans="1:17" ht="13.5" customHeight="1">
      <c r="A24" s="26">
        <v>19</v>
      </c>
      <c r="B24" s="52" t="s">
        <v>180</v>
      </c>
      <c r="C24" s="283" t="s">
        <v>692</v>
      </c>
      <c r="D24" s="260" t="s">
        <v>247</v>
      </c>
      <c r="E24" s="26">
        <v>44</v>
      </c>
      <c r="F24" s="443">
        <v>64</v>
      </c>
      <c r="G24" s="5">
        <v>2</v>
      </c>
      <c r="H24" s="352">
        <v>64</v>
      </c>
      <c r="I24" s="6">
        <v>2</v>
      </c>
      <c r="J24" s="375"/>
      <c r="K24" s="243" t="s">
        <v>180</v>
      </c>
      <c r="L24" s="463">
        <v>16</v>
      </c>
      <c r="M24" s="5">
        <v>40</v>
      </c>
      <c r="N24" s="66"/>
      <c r="O24" s="243" t="s">
        <v>180</v>
      </c>
      <c r="P24" s="167"/>
      <c r="Q24" s="5" t="s">
        <v>180</v>
      </c>
    </row>
    <row r="25" spans="1:17" ht="13.5" customHeight="1">
      <c r="A25" s="26">
        <v>20</v>
      </c>
      <c r="B25" s="52" t="s">
        <v>180</v>
      </c>
      <c r="C25" s="285" t="s">
        <v>456</v>
      </c>
      <c r="D25" s="287" t="s">
        <v>450</v>
      </c>
      <c r="E25" s="26">
        <v>40</v>
      </c>
      <c r="F25" s="444"/>
      <c r="G25" s="5" t="s">
        <v>180</v>
      </c>
      <c r="H25" s="352"/>
      <c r="I25" s="6" t="s">
        <v>180</v>
      </c>
      <c r="J25" s="375"/>
      <c r="K25" s="243" t="s">
        <v>180</v>
      </c>
      <c r="L25" s="463">
        <v>16</v>
      </c>
      <c r="M25" s="5">
        <v>40</v>
      </c>
      <c r="N25" s="66"/>
      <c r="O25" s="243" t="s">
        <v>180</v>
      </c>
      <c r="P25" s="191"/>
      <c r="Q25" s="5" t="s">
        <v>180</v>
      </c>
    </row>
    <row r="26" spans="1:17" ht="13.5" customHeight="1">
      <c r="A26" s="26">
        <v>20</v>
      </c>
      <c r="B26" s="52" t="s">
        <v>1039</v>
      </c>
      <c r="C26" s="322" t="s">
        <v>780</v>
      </c>
      <c r="D26" s="477" t="s">
        <v>449</v>
      </c>
      <c r="E26" s="26">
        <v>40</v>
      </c>
      <c r="F26" s="443"/>
      <c r="G26" s="5" t="s">
        <v>180</v>
      </c>
      <c r="H26" s="352"/>
      <c r="I26" s="6" t="s">
        <v>180</v>
      </c>
      <c r="J26" s="375"/>
      <c r="K26" s="243" t="s">
        <v>180</v>
      </c>
      <c r="L26" s="463">
        <v>16</v>
      </c>
      <c r="M26" s="5">
        <v>40</v>
      </c>
      <c r="N26" s="66"/>
      <c r="O26" s="243" t="s">
        <v>180</v>
      </c>
      <c r="P26" s="167"/>
      <c r="Q26" s="5" t="s">
        <v>180</v>
      </c>
    </row>
    <row r="27" spans="1:17" ht="13.5" customHeight="1">
      <c r="A27" s="26">
        <v>20</v>
      </c>
      <c r="B27" s="52" t="s">
        <v>1039</v>
      </c>
      <c r="C27" s="283" t="s">
        <v>425</v>
      </c>
      <c r="D27" s="47" t="s">
        <v>372</v>
      </c>
      <c r="E27" s="26">
        <v>40</v>
      </c>
      <c r="F27" s="443"/>
      <c r="G27" s="5" t="s">
        <v>180</v>
      </c>
      <c r="H27" s="352"/>
      <c r="I27" s="6" t="s">
        <v>180</v>
      </c>
      <c r="J27" s="438"/>
      <c r="K27" s="243" t="s">
        <v>180</v>
      </c>
      <c r="L27" s="463">
        <v>16</v>
      </c>
      <c r="M27" s="5">
        <v>40</v>
      </c>
      <c r="N27" s="66"/>
      <c r="O27" s="243" t="s">
        <v>180</v>
      </c>
      <c r="P27" s="167"/>
      <c r="Q27" s="5" t="s">
        <v>180</v>
      </c>
    </row>
    <row r="28" spans="1:17" ht="13.5" customHeight="1">
      <c r="A28" s="26">
        <v>20</v>
      </c>
      <c r="B28" s="52" t="s">
        <v>1039</v>
      </c>
      <c r="C28" s="283" t="s">
        <v>333</v>
      </c>
      <c r="D28" s="47" t="s">
        <v>366</v>
      </c>
      <c r="E28" s="26">
        <v>40</v>
      </c>
      <c r="F28" s="443"/>
      <c r="G28" s="5" t="s">
        <v>180</v>
      </c>
      <c r="H28" s="352"/>
      <c r="I28" s="6" t="s">
        <v>180</v>
      </c>
      <c r="J28" s="375"/>
      <c r="K28" s="243" t="s">
        <v>180</v>
      </c>
      <c r="L28" s="464">
        <v>16</v>
      </c>
      <c r="M28" s="5">
        <v>40</v>
      </c>
      <c r="N28" s="66"/>
      <c r="O28" s="243" t="s">
        <v>180</v>
      </c>
      <c r="P28" s="172"/>
      <c r="Q28" s="5" t="s">
        <v>180</v>
      </c>
    </row>
    <row r="29" spans="1:17" ht="13.5" customHeight="1">
      <c r="A29" s="26">
        <v>24</v>
      </c>
      <c r="B29" s="52" t="s">
        <v>180</v>
      </c>
      <c r="C29" s="305" t="s">
        <v>921</v>
      </c>
      <c r="D29" s="287" t="s">
        <v>768</v>
      </c>
      <c r="E29" s="26">
        <v>36</v>
      </c>
      <c r="F29" s="443"/>
      <c r="G29" s="5" t="s">
        <v>180</v>
      </c>
      <c r="H29" s="352">
        <v>16</v>
      </c>
      <c r="I29" s="6">
        <v>6</v>
      </c>
      <c r="J29" s="375"/>
      <c r="K29" s="243" t="s">
        <v>180</v>
      </c>
      <c r="L29" s="463"/>
      <c r="M29" s="5" t="s">
        <v>180</v>
      </c>
      <c r="N29" s="66"/>
      <c r="O29" s="243" t="s">
        <v>180</v>
      </c>
      <c r="P29" s="167">
        <v>16</v>
      </c>
      <c r="Q29" s="5">
        <v>30</v>
      </c>
    </row>
    <row r="30" spans="1:17" ht="13.5" customHeight="1">
      <c r="A30" s="26">
        <v>25</v>
      </c>
      <c r="B30" s="52" t="s">
        <v>180</v>
      </c>
      <c r="C30" s="305" t="s">
        <v>929</v>
      </c>
      <c r="D30" s="287" t="s">
        <v>767</v>
      </c>
      <c r="E30" s="26">
        <v>32</v>
      </c>
      <c r="F30" s="443"/>
      <c r="G30" s="5" t="s">
        <v>180</v>
      </c>
      <c r="H30" s="352">
        <v>64</v>
      </c>
      <c r="I30" s="6">
        <v>2</v>
      </c>
      <c r="J30" s="375"/>
      <c r="K30" s="243" t="s">
        <v>180</v>
      </c>
      <c r="L30" s="463"/>
      <c r="M30" s="5" t="s">
        <v>180</v>
      </c>
      <c r="N30" s="66"/>
      <c r="O30" s="243" t="s">
        <v>180</v>
      </c>
      <c r="P30" s="167">
        <v>16</v>
      </c>
      <c r="Q30" s="5">
        <v>30</v>
      </c>
    </row>
    <row r="31" spans="1:17" ht="13.5" customHeight="1">
      <c r="A31" s="26">
        <v>25</v>
      </c>
      <c r="B31" s="52" t="s">
        <v>1039</v>
      </c>
      <c r="C31" s="305" t="s">
        <v>928</v>
      </c>
      <c r="D31" s="287" t="s">
        <v>767</v>
      </c>
      <c r="E31" s="26">
        <v>32</v>
      </c>
      <c r="F31" s="443"/>
      <c r="G31" s="5" t="s">
        <v>180</v>
      </c>
      <c r="H31" s="352">
        <v>64</v>
      </c>
      <c r="I31" s="6">
        <v>2</v>
      </c>
      <c r="J31" s="375"/>
      <c r="K31" s="243" t="s">
        <v>180</v>
      </c>
      <c r="L31" s="463"/>
      <c r="M31" s="5" t="s">
        <v>180</v>
      </c>
      <c r="N31" s="66"/>
      <c r="O31" s="243" t="s">
        <v>180</v>
      </c>
      <c r="P31" s="167">
        <v>16</v>
      </c>
      <c r="Q31" s="5">
        <v>30</v>
      </c>
    </row>
    <row r="32" spans="1:17" ht="13.5" customHeight="1">
      <c r="A32" s="26">
        <v>27</v>
      </c>
      <c r="B32" s="52" t="s">
        <v>180</v>
      </c>
      <c r="C32" s="305" t="s">
        <v>1022</v>
      </c>
      <c r="D32" s="287" t="s">
        <v>632</v>
      </c>
      <c r="E32" s="26">
        <v>30</v>
      </c>
      <c r="F32" s="443"/>
      <c r="G32" s="5" t="s">
        <v>180</v>
      </c>
      <c r="H32" s="352"/>
      <c r="I32" s="6" t="s">
        <v>180</v>
      </c>
      <c r="J32" s="375"/>
      <c r="K32" s="243" t="s">
        <v>180</v>
      </c>
      <c r="L32" s="463"/>
      <c r="M32" s="5" t="s">
        <v>180</v>
      </c>
      <c r="N32" s="66"/>
      <c r="O32" s="243" t="s">
        <v>180</v>
      </c>
      <c r="P32" s="167">
        <v>16</v>
      </c>
      <c r="Q32" s="5">
        <v>30</v>
      </c>
    </row>
    <row r="33" spans="1:17" ht="13.5" customHeight="1">
      <c r="A33" s="26">
        <v>27</v>
      </c>
      <c r="B33" s="52" t="s">
        <v>1039</v>
      </c>
      <c r="C33" s="305" t="s">
        <v>1021</v>
      </c>
      <c r="D33" s="287" t="s">
        <v>1013</v>
      </c>
      <c r="E33" s="26">
        <v>30</v>
      </c>
      <c r="F33" s="443"/>
      <c r="G33" s="5" t="s">
        <v>180</v>
      </c>
      <c r="H33" s="352"/>
      <c r="I33" s="6" t="s">
        <v>180</v>
      </c>
      <c r="J33" s="375"/>
      <c r="K33" s="243" t="s">
        <v>180</v>
      </c>
      <c r="L33" s="463"/>
      <c r="M33" s="5" t="s">
        <v>180</v>
      </c>
      <c r="N33" s="66"/>
      <c r="O33" s="243" t="s">
        <v>180</v>
      </c>
      <c r="P33" s="167">
        <v>16</v>
      </c>
      <c r="Q33" s="5">
        <v>30</v>
      </c>
    </row>
    <row r="34" spans="1:17" ht="13.5" customHeight="1">
      <c r="A34" s="26">
        <v>27</v>
      </c>
      <c r="B34" s="52" t="s">
        <v>1039</v>
      </c>
      <c r="C34" s="305" t="s">
        <v>1024</v>
      </c>
      <c r="D34" s="287" t="s">
        <v>572</v>
      </c>
      <c r="E34" s="26">
        <v>30</v>
      </c>
      <c r="F34" s="443"/>
      <c r="G34" s="5" t="s">
        <v>180</v>
      </c>
      <c r="H34" s="352"/>
      <c r="I34" s="6" t="s">
        <v>180</v>
      </c>
      <c r="J34" s="375"/>
      <c r="K34" s="243" t="s">
        <v>180</v>
      </c>
      <c r="L34" s="463"/>
      <c r="M34" s="5" t="s">
        <v>180</v>
      </c>
      <c r="N34" s="66"/>
      <c r="O34" s="243" t="s">
        <v>180</v>
      </c>
      <c r="P34" s="167">
        <v>16</v>
      </c>
      <c r="Q34" s="5">
        <v>30</v>
      </c>
    </row>
    <row r="35" spans="1:17" ht="13.5" customHeight="1">
      <c r="A35" s="26">
        <v>30</v>
      </c>
      <c r="B35" s="52" t="s">
        <v>180</v>
      </c>
      <c r="C35" s="305" t="s">
        <v>934</v>
      </c>
      <c r="D35" s="287" t="s">
        <v>767</v>
      </c>
      <c r="E35" s="26">
        <v>28</v>
      </c>
      <c r="F35" s="443"/>
      <c r="G35" s="5" t="s">
        <v>180</v>
      </c>
      <c r="H35" s="352">
        <v>8</v>
      </c>
      <c r="I35" s="6">
        <v>8</v>
      </c>
      <c r="J35" s="375"/>
      <c r="K35" s="243" t="s">
        <v>180</v>
      </c>
      <c r="L35" s="463"/>
      <c r="M35" s="5" t="s">
        <v>180</v>
      </c>
      <c r="N35" s="66"/>
      <c r="O35" s="243" t="s">
        <v>180</v>
      </c>
      <c r="P35" s="167">
        <v>32</v>
      </c>
      <c r="Q35" s="5">
        <v>20</v>
      </c>
    </row>
    <row r="36" spans="1:17" ht="13.5" customHeight="1">
      <c r="A36" s="26">
        <v>31</v>
      </c>
      <c r="B36" s="52" t="s">
        <v>180</v>
      </c>
      <c r="C36" s="283" t="s">
        <v>573</v>
      </c>
      <c r="D36" s="260" t="s">
        <v>207</v>
      </c>
      <c r="E36" s="26">
        <v>27</v>
      </c>
      <c r="F36" s="443"/>
      <c r="G36" s="5" t="s">
        <v>180</v>
      </c>
      <c r="H36" s="352">
        <v>64</v>
      </c>
      <c r="I36" s="6">
        <v>2</v>
      </c>
      <c r="J36" s="375">
        <v>16</v>
      </c>
      <c r="K36" s="243">
        <v>25</v>
      </c>
      <c r="L36" s="463"/>
      <c r="M36" s="5" t="s">
        <v>180</v>
      </c>
      <c r="N36" s="66"/>
      <c r="O36" s="243" t="s">
        <v>180</v>
      </c>
      <c r="P36" s="167"/>
      <c r="Q36" s="5" t="s">
        <v>180</v>
      </c>
    </row>
    <row r="37" spans="1:17" ht="13.5" customHeight="1">
      <c r="A37" s="26">
        <v>32</v>
      </c>
      <c r="B37" s="52" t="s">
        <v>180</v>
      </c>
      <c r="C37" s="305" t="s">
        <v>936</v>
      </c>
      <c r="D37" s="287" t="s">
        <v>767</v>
      </c>
      <c r="E37" s="26">
        <v>26</v>
      </c>
      <c r="F37" s="443"/>
      <c r="G37" s="5" t="s">
        <v>180</v>
      </c>
      <c r="H37" s="352">
        <v>16</v>
      </c>
      <c r="I37" s="6">
        <v>6</v>
      </c>
      <c r="J37" s="375"/>
      <c r="K37" s="243" t="s">
        <v>180</v>
      </c>
      <c r="L37" s="463"/>
      <c r="M37" s="5" t="s">
        <v>180</v>
      </c>
      <c r="N37" s="66"/>
      <c r="O37" s="243" t="s">
        <v>180</v>
      </c>
      <c r="P37" s="167">
        <v>32</v>
      </c>
      <c r="Q37" s="5">
        <v>20</v>
      </c>
    </row>
    <row r="38" spans="1:17" ht="13.5" customHeight="1">
      <c r="A38" s="26">
        <v>33</v>
      </c>
      <c r="B38" s="52" t="s">
        <v>180</v>
      </c>
      <c r="C38" s="283" t="s">
        <v>575</v>
      </c>
      <c r="D38" s="260" t="s">
        <v>565</v>
      </c>
      <c r="E38" s="26">
        <v>25</v>
      </c>
      <c r="F38" s="443"/>
      <c r="G38" s="5" t="s">
        <v>180</v>
      </c>
      <c r="H38" s="352"/>
      <c r="I38" s="6" t="s">
        <v>180</v>
      </c>
      <c r="J38" s="375">
        <v>16</v>
      </c>
      <c r="K38" s="243">
        <v>25</v>
      </c>
      <c r="L38" s="463"/>
      <c r="M38" s="5" t="s">
        <v>180</v>
      </c>
      <c r="N38" s="66"/>
      <c r="O38" s="243" t="s">
        <v>180</v>
      </c>
      <c r="P38" s="167"/>
      <c r="Q38" s="5" t="s">
        <v>180</v>
      </c>
    </row>
    <row r="39" spans="1:17" ht="13.5" customHeight="1">
      <c r="A39" s="26">
        <v>33</v>
      </c>
      <c r="B39" s="52" t="s">
        <v>1039</v>
      </c>
      <c r="C39" s="285" t="s">
        <v>458</v>
      </c>
      <c r="D39" s="287" t="s">
        <v>270</v>
      </c>
      <c r="E39" s="26">
        <v>25</v>
      </c>
      <c r="F39" s="443"/>
      <c r="G39" s="5" t="s">
        <v>180</v>
      </c>
      <c r="H39" s="352"/>
      <c r="I39" s="6" t="s">
        <v>180</v>
      </c>
      <c r="J39" s="375">
        <v>16</v>
      </c>
      <c r="K39" s="243">
        <v>25</v>
      </c>
      <c r="L39" s="463"/>
      <c r="M39" s="5" t="s">
        <v>180</v>
      </c>
      <c r="N39" s="66"/>
      <c r="O39" s="243" t="s">
        <v>180</v>
      </c>
      <c r="P39" s="172"/>
      <c r="Q39" s="5" t="s">
        <v>180</v>
      </c>
    </row>
    <row r="40" spans="1:17" ht="13.5" customHeight="1">
      <c r="A40" s="26">
        <v>33</v>
      </c>
      <c r="B40" s="52" t="s">
        <v>1039</v>
      </c>
      <c r="C40" s="305" t="s">
        <v>541</v>
      </c>
      <c r="D40" s="260" t="s">
        <v>296</v>
      </c>
      <c r="E40" s="26">
        <v>25</v>
      </c>
      <c r="F40" s="443"/>
      <c r="G40" s="5" t="s">
        <v>180</v>
      </c>
      <c r="H40" s="352"/>
      <c r="I40" s="6" t="s">
        <v>180</v>
      </c>
      <c r="J40" s="375">
        <v>16</v>
      </c>
      <c r="K40" s="243">
        <v>25</v>
      </c>
      <c r="L40" s="464"/>
      <c r="M40" s="5" t="s">
        <v>180</v>
      </c>
      <c r="N40" s="66"/>
      <c r="O40" s="243" t="s">
        <v>180</v>
      </c>
      <c r="P40" s="167"/>
      <c r="Q40" s="5" t="s">
        <v>180</v>
      </c>
    </row>
    <row r="41" spans="1:17" ht="13.5" customHeight="1">
      <c r="A41" s="26">
        <v>36</v>
      </c>
      <c r="B41" s="52" t="s">
        <v>180</v>
      </c>
      <c r="C41" s="305" t="s">
        <v>948</v>
      </c>
      <c r="D41" s="287" t="s">
        <v>767</v>
      </c>
      <c r="E41" s="26">
        <v>24</v>
      </c>
      <c r="F41" s="443"/>
      <c r="G41" s="5" t="s">
        <v>180</v>
      </c>
      <c r="H41" s="352">
        <v>32</v>
      </c>
      <c r="I41" s="6">
        <v>4</v>
      </c>
      <c r="J41" s="375"/>
      <c r="K41" s="243" t="s">
        <v>180</v>
      </c>
      <c r="L41" s="463"/>
      <c r="M41" s="5" t="s">
        <v>180</v>
      </c>
      <c r="N41" s="66"/>
      <c r="O41" s="243" t="s">
        <v>180</v>
      </c>
      <c r="P41" s="167">
        <v>32</v>
      </c>
      <c r="Q41" s="5">
        <v>20</v>
      </c>
    </row>
    <row r="42" spans="1:17" ht="13.5" customHeight="1">
      <c r="A42" s="26">
        <v>36</v>
      </c>
      <c r="B42" s="52" t="s">
        <v>1039</v>
      </c>
      <c r="C42" s="305" t="s">
        <v>923</v>
      </c>
      <c r="D42" s="287" t="s">
        <v>767</v>
      </c>
      <c r="E42" s="26">
        <v>24</v>
      </c>
      <c r="F42" s="443"/>
      <c r="G42" s="5" t="s">
        <v>180</v>
      </c>
      <c r="H42" s="352">
        <v>32</v>
      </c>
      <c r="I42" s="6">
        <v>4</v>
      </c>
      <c r="J42" s="375"/>
      <c r="K42" s="243" t="s">
        <v>180</v>
      </c>
      <c r="L42" s="463"/>
      <c r="M42" s="5" t="s">
        <v>180</v>
      </c>
      <c r="N42" s="66"/>
      <c r="O42" s="243" t="s">
        <v>180</v>
      </c>
      <c r="P42" s="167">
        <v>32</v>
      </c>
      <c r="Q42" s="5">
        <v>20</v>
      </c>
    </row>
    <row r="43" spans="1:17" ht="13.5" customHeight="1">
      <c r="A43" s="26">
        <v>38</v>
      </c>
      <c r="B43" s="52" t="s">
        <v>180</v>
      </c>
      <c r="C43" s="305" t="s">
        <v>946</v>
      </c>
      <c r="D43" s="287" t="s">
        <v>767</v>
      </c>
      <c r="E43" s="26">
        <v>22</v>
      </c>
      <c r="F43" s="443"/>
      <c r="G43" s="5" t="s">
        <v>180</v>
      </c>
      <c r="H43" s="352">
        <v>64</v>
      </c>
      <c r="I43" s="6">
        <v>2</v>
      </c>
      <c r="J43" s="375"/>
      <c r="K43" s="243" t="s">
        <v>180</v>
      </c>
      <c r="L43" s="463"/>
      <c r="M43" s="5" t="s">
        <v>180</v>
      </c>
      <c r="N43" s="66"/>
      <c r="O43" s="243" t="s">
        <v>180</v>
      </c>
      <c r="P43" s="167">
        <v>32</v>
      </c>
      <c r="Q43" s="5">
        <v>20</v>
      </c>
    </row>
    <row r="44" spans="1:17" ht="13.5" customHeight="1">
      <c r="A44" s="26">
        <v>38</v>
      </c>
      <c r="B44" s="52" t="s">
        <v>1039</v>
      </c>
      <c r="C44" s="305" t="s">
        <v>930</v>
      </c>
      <c r="D44" s="287" t="s">
        <v>767</v>
      </c>
      <c r="E44" s="26">
        <v>22</v>
      </c>
      <c r="F44" s="443"/>
      <c r="G44" s="5" t="s">
        <v>180</v>
      </c>
      <c r="H44" s="352">
        <v>64</v>
      </c>
      <c r="I44" s="6">
        <v>2</v>
      </c>
      <c r="J44" s="375"/>
      <c r="K44" s="243" t="s">
        <v>180</v>
      </c>
      <c r="L44" s="463"/>
      <c r="M44" s="5" t="s">
        <v>180</v>
      </c>
      <c r="N44" s="66"/>
      <c r="O44" s="243" t="s">
        <v>180</v>
      </c>
      <c r="P44" s="167">
        <v>32</v>
      </c>
      <c r="Q44" s="5">
        <v>20</v>
      </c>
    </row>
    <row r="45" spans="1:17" ht="13.5" customHeight="1">
      <c r="A45" s="26">
        <v>38</v>
      </c>
      <c r="B45" s="52" t="s">
        <v>1039</v>
      </c>
      <c r="C45" s="305" t="s">
        <v>942</v>
      </c>
      <c r="D45" s="287" t="s">
        <v>767</v>
      </c>
      <c r="E45" s="26">
        <v>22</v>
      </c>
      <c r="F45" s="443"/>
      <c r="G45" s="5" t="s">
        <v>180</v>
      </c>
      <c r="H45" s="352">
        <v>64</v>
      </c>
      <c r="I45" s="6">
        <v>2</v>
      </c>
      <c r="J45" s="375"/>
      <c r="K45" s="243" t="s">
        <v>180</v>
      </c>
      <c r="L45" s="463"/>
      <c r="M45" s="5" t="s">
        <v>180</v>
      </c>
      <c r="N45" s="66"/>
      <c r="O45" s="243" t="s">
        <v>180</v>
      </c>
      <c r="P45" s="167">
        <v>32</v>
      </c>
      <c r="Q45" s="5">
        <v>20</v>
      </c>
    </row>
    <row r="46" spans="1:17" ht="13.5" customHeight="1">
      <c r="A46" s="26">
        <v>41</v>
      </c>
      <c r="B46" s="52" t="s">
        <v>180</v>
      </c>
      <c r="C46" s="305" t="s">
        <v>1023</v>
      </c>
      <c r="D46" s="287" t="s">
        <v>572</v>
      </c>
      <c r="E46" s="26">
        <v>20</v>
      </c>
      <c r="F46" s="443"/>
      <c r="G46" s="5" t="s">
        <v>180</v>
      </c>
      <c r="H46" s="352"/>
      <c r="I46" s="6" t="s">
        <v>180</v>
      </c>
      <c r="J46" s="375"/>
      <c r="K46" s="243" t="s">
        <v>180</v>
      </c>
      <c r="L46" s="463"/>
      <c r="M46" s="5" t="s">
        <v>180</v>
      </c>
      <c r="N46" s="66"/>
      <c r="O46" s="243" t="s">
        <v>180</v>
      </c>
      <c r="P46" s="167">
        <v>32</v>
      </c>
      <c r="Q46" s="5">
        <v>20</v>
      </c>
    </row>
    <row r="47" spans="1:17" ht="13.5" customHeight="1">
      <c r="A47" s="26">
        <v>42</v>
      </c>
      <c r="B47" s="52" t="s">
        <v>180</v>
      </c>
      <c r="C47" s="283" t="s">
        <v>693</v>
      </c>
      <c r="D47" s="260" t="s">
        <v>6</v>
      </c>
      <c r="E47" s="26">
        <v>18</v>
      </c>
      <c r="F47" s="443">
        <v>2</v>
      </c>
      <c r="G47" s="5">
        <v>18</v>
      </c>
      <c r="H47" s="352"/>
      <c r="I47" s="6" t="s">
        <v>180</v>
      </c>
      <c r="J47" s="375"/>
      <c r="K47" s="243" t="s">
        <v>180</v>
      </c>
      <c r="L47" s="463"/>
      <c r="M47" s="5" t="s">
        <v>180</v>
      </c>
      <c r="N47" s="66"/>
      <c r="O47" s="243" t="s">
        <v>180</v>
      </c>
      <c r="P47" s="167"/>
      <c r="Q47" s="5" t="s">
        <v>180</v>
      </c>
    </row>
    <row r="48" spans="1:17" ht="13.5" customHeight="1">
      <c r="A48" s="26">
        <v>42</v>
      </c>
      <c r="B48" s="52" t="s">
        <v>1039</v>
      </c>
      <c r="C48" s="305" t="s">
        <v>932</v>
      </c>
      <c r="D48" s="287" t="s">
        <v>829</v>
      </c>
      <c r="E48" s="26">
        <v>18</v>
      </c>
      <c r="F48" s="443"/>
      <c r="G48" s="5" t="s">
        <v>180</v>
      </c>
      <c r="H48" s="352">
        <v>2</v>
      </c>
      <c r="I48" s="6">
        <v>18</v>
      </c>
      <c r="J48" s="375"/>
      <c r="K48" s="243" t="s">
        <v>180</v>
      </c>
      <c r="L48" s="463"/>
      <c r="M48" s="5" t="s">
        <v>180</v>
      </c>
      <c r="N48" s="66"/>
      <c r="O48" s="243" t="s">
        <v>180</v>
      </c>
      <c r="P48" s="167"/>
      <c r="Q48" s="5" t="s">
        <v>180</v>
      </c>
    </row>
    <row r="49" spans="1:17" ht="13.5" customHeight="1">
      <c r="A49" s="26">
        <v>44</v>
      </c>
      <c r="B49" s="52" t="s">
        <v>180</v>
      </c>
      <c r="C49" s="283" t="s">
        <v>686</v>
      </c>
      <c r="D49" s="260" t="s">
        <v>207</v>
      </c>
      <c r="E49" s="26">
        <v>14</v>
      </c>
      <c r="F49" s="443">
        <v>16</v>
      </c>
      <c r="G49" s="5">
        <v>6</v>
      </c>
      <c r="H49" s="352">
        <v>8</v>
      </c>
      <c r="I49" s="6">
        <v>8</v>
      </c>
      <c r="J49" s="375"/>
      <c r="K49" s="243" t="s">
        <v>180</v>
      </c>
      <c r="L49" s="463"/>
      <c r="M49" s="5" t="s">
        <v>180</v>
      </c>
      <c r="N49" s="66"/>
      <c r="O49" s="243" t="s">
        <v>180</v>
      </c>
      <c r="P49" s="167"/>
      <c r="Q49" s="5" t="s">
        <v>180</v>
      </c>
    </row>
    <row r="50" spans="1:17" ht="13.5" customHeight="1">
      <c r="A50" s="26">
        <v>45</v>
      </c>
      <c r="B50" s="52" t="s">
        <v>180</v>
      </c>
      <c r="C50" s="305" t="s">
        <v>933</v>
      </c>
      <c r="D50" s="287" t="s">
        <v>7</v>
      </c>
      <c r="E50" s="26">
        <v>12</v>
      </c>
      <c r="F50" s="443"/>
      <c r="G50" s="5" t="s">
        <v>180</v>
      </c>
      <c r="H50" s="352">
        <v>4</v>
      </c>
      <c r="I50" s="6">
        <v>12</v>
      </c>
      <c r="J50" s="375"/>
      <c r="K50" s="243" t="s">
        <v>180</v>
      </c>
      <c r="L50" s="463"/>
      <c r="M50" s="5" t="s">
        <v>180</v>
      </c>
      <c r="N50" s="66"/>
      <c r="O50" s="243" t="s">
        <v>180</v>
      </c>
      <c r="P50" s="167"/>
      <c r="Q50" s="5" t="s">
        <v>180</v>
      </c>
    </row>
    <row r="51" spans="1:17" ht="13.5" customHeight="1">
      <c r="A51" s="26">
        <v>45</v>
      </c>
      <c r="B51" s="52" t="s">
        <v>1039</v>
      </c>
      <c r="C51" s="305" t="s">
        <v>920</v>
      </c>
      <c r="D51" s="287" t="s">
        <v>32</v>
      </c>
      <c r="E51" s="26">
        <v>12</v>
      </c>
      <c r="F51" s="443"/>
      <c r="G51" s="5" t="s">
        <v>180</v>
      </c>
      <c r="H51" s="352">
        <v>4</v>
      </c>
      <c r="I51" s="6">
        <v>12</v>
      </c>
      <c r="J51" s="375"/>
      <c r="K51" s="243" t="s">
        <v>180</v>
      </c>
      <c r="L51" s="463"/>
      <c r="M51" s="5" t="s">
        <v>180</v>
      </c>
      <c r="N51" s="66"/>
      <c r="O51" s="243" t="s">
        <v>180</v>
      </c>
      <c r="P51" s="167"/>
      <c r="Q51" s="5" t="s">
        <v>180</v>
      </c>
    </row>
    <row r="52" spans="1:17" ht="13.5" customHeight="1">
      <c r="A52" s="26">
        <v>45</v>
      </c>
      <c r="B52" s="52" t="s">
        <v>1039</v>
      </c>
      <c r="C52" s="283" t="s">
        <v>681</v>
      </c>
      <c r="D52" s="260" t="s">
        <v>639</v>
      </c>
      <c r="E52" s="26">
        <v>12</v>
      </c>
      <c r="F52" s="443">
        <v>4</v>
      </c>
      <c r="G52" s="5">
        <v>12</v>
      </c>
      <c r="H52" s="352"/>
      <c r="I52" s="6" t="s">
        <v>180</v>
      </c>
      <c r="J52" s="375"/>
      <c r="K52" s="243" t="s">
        <v>180</v>
      </c>
      <c r="L52" s="463"/>
      <c r="M52" s="5" t="s">
        <v>180</v>
      </c>
      <c r="N52" s="66"/>
      <c r="O52" s="243" t="s">
        <v>180</v>
      </c>
      <c r="P52" s="167"/>
      <c r="Q52" s="5" t="s">
        <v>180</v>
      </c>
    </row>
    <row r="53" spans="1:17" ht="13.5" customHeight="1">
      <c r="A53" s="26">
        <v>45</v>
      </c>
      <c r="B53" s="52" t="s">
        <v>1039</v>
      </c>
      <c r="C53" s="283" t="s">
        <v>683</v>
      </c>
      <c r="D53" s="260" t="s">
        <v>639</v>
      </c>
      <c r="E53" s="26">
        <v>12</v>
      </c>
      <c r="F53" s="443">
        <v>16</v>
      </c>
      <c r="G53" s="5">
        <v>6</v>
      </c>
      <c r="H53" s="352">
        <v>16</v>
      </c>
      <c r="I53" s="6">
        <v>6</v>
      </c>
      <c r="J53" s="375"/>
      <c r="K53" s="243" t="s">
        <v>180</v>
      </c>
      <c r="L53" s="463"/>
      <c r="M53" s="5" t="s">
        <v>180</v>
      </c>
      <c r="N53" s="66"/>
      <c r="O53" s="243" t="s">
        <v>180</v>
      </c>
      <c r="P53" s="167"/>
      <c r="Q53" s="5" t="s">
        <v>180</v>
      </c>
    </row>
    <row r="54" spans="1:17" ht="13.5" customHeight="1">
      <c r="A54" s="26">
        <v>49</v>
      </c>
      <c r="B54" s="52" t="s">
        <v>180</v>
      </c>
      <c r="C54" s="283" t="s">
        <v>232</v>
      </c>
      <c r="D54" s="260" t="s">
        <v>634</v>
      </c>
      <c r="E54" s="26">
        <v>10</v>
      </c>
      <c r="F54" s="443">
        <v>8</v>
      </c>
      <c r="G54" s="5">
        <v>8</v>
      </c>
      <c r="H54" s="352">
        <v>64</v>
      </c>
      <c r="I54" s="6">
        <v>2</v>
      </c>
      <c r="J54" s="375"/>
      <c r="K54" s="243" t="s">
        <v>180</v>
      </c>
      <c r="L54" s="463"/>
      <c r="M54" s="5" t="s">
        <v>180</v>
      </c>
      <c r="N54" s="66"/>
      <c r="O54" s="243" t="s">
        <v>180</v>
      </c>
      <c r="P54" s="167"/>
      <c r="Q54" s="5" t="s">
        <v>180</v>
      </c>
    </row>
    <row r="55" spans="1:17" ht="13.5" customHeight="1">
      <c r="A55" s="26">
        <v>49</v>
      </c>
      <c r="B55" s="52" t="s">
        <v>1039</v>
      </c>
      <c r="C55" s="283" t="s">
        <v>682</v>
      </c>
      <c r="D55" s="260" t="s">
        <v>201</v>
      </c>
      <c r="E55" s="26">
        <v>10</v>
      </c>
      <c r="F55" s="443">
        <v>8</v>
      </c>
      <c r="G55" s="5">
        <v>8</v>
      </c>
      <c r="H55" s="352">
        <v>64</v>
      </c>
      <c r="I55" s="6">
        <v>2</v>
      </c>
      <c r="J55" s="375"/>
      <c r="K55" s="243" t="s">
        <v>180</v>
      </c>
      <c r="L55" s="463"/>
      <c r="M55" s="5" t="s">
        <v>180</v>
      </c>
      <c r="N55" s="66"/>
      <c r="O55" s="243" t="s">
        <v>180</v>
      </c>
      <c r="P55" s="167"/>
      <c r="Q55" s="5" t="s">
        <v>180</v>
      </c>
    </row>
    <row r="56" spans="1:17" ht="13.5" customHeight="1">
      <c r="A56" s="26">
        <v>51</v>
      </c>
      <c r="B56" s="52" t="s">
        <v>180</v>
      </c>
      <c r="C56" s="230" t="s">
        <v>428</v>
      </c>
      <c r="D56" s="260" t="s">
        <v>217</v>
      </c>
      <c r="E56" s="26">
        <v>8</v>
      </c>
      <c r="F56" s="443">
        <v>16</v>
      </c>
      <c r="G56" s="5">
        <v>6</v>
      </c>
      <c r="H56" s="352">
        <v>64</v>
      </c>
      <c r="I56" s="6">
        <v>2</v>
      </c>
      <c r="J56" s="375"/>
      <c r="K56" s="243" t="s">
        <v>180</v>
      </c>
      <c r="L56" s="463"/>
      <c r="M56" s="5" t="s">
        <v>180</v>
      </c>
      <c r="N56" s="66"/>
      <c r="O56" s="243" t="s">
        <v>180</v>
      </c>
      <c r="P56" s="167"/>
      <c r="Q56" s="5" t="s">
        <v>180</v>
      </c>
    </row>
    <row r="57" spans="1:17" ht="13.5" customHeight="1">
      <c r="A57" s="26">
        <v>51</v>
      </c>
      <c r="B57" s="52" t="s">
        <v>1039</v>
      </c>
      <c r="C57" s="283" t="s">
        <v>698</v>
      </c>
      <c r="D57" s="260" t="s">
        <v>353</v>
      </c>
      <c r="E57" s="26">
        <v>8</v>
      </c>
      <c r="F57" s="443">
        <v>64</v>
      </c>
      <c r="G57" s="5">
        <v>2</v>
      </c>
      <c r="H57" s="352">
        <v>16</v>
      </c>
      <c r="I57" s="6">
        <v>6</v>
      </c>
      <c r="J57" s="375"/>
      <c r="K57" s="243" t="s">
        <v>180</v>
      </c>
      <c r="L57" s="463"/>
      <c r="M57" s="5" t="s">
        <v>180</v>
      </c>
      <c r="N57" s="66"/>
      <c r="O57" s="243" t="s">
        <v>180</v>
      </c>
      <c r="P57" s="167"/>
      <c r="Q57" s="5" t="s">
        <v>180</v>
      </c>
    </row>
    <row r="58" spans="1:17" ht="13.5" customHeight="1">
      <c r="A58" s="26">
        <v>51</v>
      </c>
      <c r="B58" s="52" t="s">
        <v>1039</v>
      </c>
      <c r="C58" s="305" t="s">
        <v>935</v>
      </c>
      <c r="D58" s="287" t="s">
        <v>830</v>
      </c>
      <c r="E58" s="26">
        <v>8</v>
      </c>
      <c r="F58" s="443"/>
      <c r="G58" s="5" t="s">
        <v>180</v>
      </c>
      <c r="H58" s="352">
        <v>8</v>
      </c>
      <c r="I58" s="6">
        <v>8</v>
      </c>
      <c r="J58" s="375"/>
      <c r="K58" s="243" t="s">
        <v>180</v>
      </c>
      <c r="L58" s="463"/>
      <c r="M58" s="5" t="s">
        <v>180</v>
      </c>
      <c r="N58" s="66"/>
      <c r="O58" s="243" t="s">
        <v>180</v>
      </c>
      <c r="P58" s="167"/>
      <c r="Q58" s="5" t="s">
        <v>180</v>
      </c>
    </row>
    <row r="59" spans="1:17" ht="13.5" customHeight="1">
      <c r="A59" s="26">
        <v>51</v>
      </c>
      <c r="B59" s="52" t="s">
        <v>1039</v>
      </c>
      <c r="C59" s="283" t="s">
        <v>697</v>
      </c>
      <c r="D59" s="260" t="s">
        <v>366</v>
      </c>
      <c r="E59" s="26">
        <v>8</v>
      </c>
      <c r="F59" s="443">
        <v>16</v>
      </c>
      <c r="G59" s="5">
        <v>6</v>
      </c>
      <c r="H59" s="352">
        <v>64</v>
      </c>
      <c r="I59" s="6">
        <v>2</v>
      </c>
      <c r="J59" s="375"/>
      <c r="K59" s="243" t="s">
        <v>180</v>
      </c>
      <c r="L59" s="463"/>
      <c r="M59" s="5" t="s">
        <v>180</v>
      </c>
      <c r="N59" s="66"/>
      <c r="O59" s="243" t="s">
        <v>180</v>
      </c>
      <c r="P59" s="167"/>
      <c r="Q59" s="5" t="s">
        <v>180</v>
      </c>
    </row>
    <row r="60" spans="1:17" ht="13.5" customHeight="1">
      <c r="A60" s="26">
        <v>51</v>
      </c>
      <c r="B60" s="52" t="s">
        <v>1039</v>
      </c>
      <c r="C60" s="283" t="s">
        <v>694</v>
      </c>
      <c r="D60" s="260" t="s">
        <v>366</v>
      </c>
      <c r="E60" s="26">
        <v>8</v>
      </c>
      <c r="F60" s="443">
        <v>8</v>
      </c>
      <c r="G60" s="5">
        <v>8</v>
      </c>
      <c r="H60" s="352"/>
      <c r="I60" s="6" t="s">
        <v>180</v>
      </c>
      <c r="J60" s="375"/>
      <c r="K60" s="243" t="s">
        <v>180</v>
      </c>
      <c r="L60" s="463"/>
      <c r="M60" s="5" t="s">
        <v>180</v>
      </c>
      <c r="N60" s="66"/>
      <c r="O60" s="243" t="s">
        <v>180</v>
      </c>
      <c r="P60" s="167"/>
      <c r="Q60" s="5" t="s">
        <v>180</v>
      </c>
    </row>
    <row r="61" spans="1:17" ht="13.5" customHeight="1">
      <c r="A61" s="26">
        <v>56</v>
      </c>
      <c r="B61" s="52" t="s">
        <v>180</v>
      </c>
      <c r="C61" s="283" t="s">
        <v>695</v>
      </c>
      <c r="D61" s="260" t="s">
        <v>632</v>
      </c>
      <c r="E61" s="26">
        <v>6</v>
      </c>
      <c r="F61" s="443">
        <v>16</v>
      </c>
      <c r="G61" s="5">
        <v>6</v>
      </c>
      <c r="H61" s="352"/>
      <c r="I61" s="6" t="s">
        <v>180</v>
      </c>
      <c r="J61" s="375"/>
      <c r="K61" s="243" t="s">
        <v>180</v>
      </c>
      <c r="L61" s="463"/>
      <c r="M61" s="5" t="s">
        <v>180</v>
      </c>
      <c r="N61" s="66"/>
      <c r="O61" s="243" t="s">
        <v>180</v>
      </c>
      <c r="P61" s="167"/>
      <c r="Q61" s="5" t="s">
        <v>180</v>
      </c>
    </row>
    <row r="62" spans="1:17" ht="13.5" customHeight="1">
      <c r="A62" s="26">
        <v>56</v>
      </c>
      <c r="B62" s="52" t="s">
        <v>1039</v>
      </c>
      <c r="C62" s="305" t="s">
        <v>938</v>
      </c>
      <c r="D62" s="287" t="s">
        <v>207</v>
      </c>
      <c r="E62" s="26">
        <v>6</v>
      </c>
      <c r="F62" s="443"/>
      <c r="G62" s="5" t="s">
        <v>180</v>
      </c>
      <c r="H62" s="352">
        <v>16</v>
      </c>
      <c r="I62" s="6">
        <v>6</v>
      </c>
      <c r="J62" s="375"/>
      <c r="K62" s="243" t="s">
        <v>180</v>
      </c>
      <c r="L62" s="463"/>
      <c r="M62" s="5" t="s">
        <v>180</v>
      </c>
      <c r="N62" s="66"/>
      <c r="O62" s="243" t="s">
        <v>180</v>
      </c>
      <c r="P62" s="167"/>
      <c r="Q62" s="5" t="s">
        <v>180</v>
      </c>
    </row>
    <row r="63" spans="1:17" ht="13.5" customHeight="1">
      <c r="A63" s="26">
        <v>56</v>
      </c>
      <c r="B63" s="52" t="s">
        <v>1039</v>
      </c>
      <c r="C63" s="305" t="s">
        <v>937</v>
      </c>
      <c r="D63" s="287" t="s">
        <v>570</v>
      </c>
      <c r="E63" s="26">
        <v>6</v>
      </c>
      <c r="F63" s="443"/>
      <c r="G63" s="5" t="s">
        <v>180</v>
      </c>
      <c r="H63" s="352">
        <v>16</v>
      </c>
      <c r="I63" s="6">
        <v>6</v>
      </c>
      <c r="J63" s="375"/>
      <c r="K63" s="243" t="s">
        <v>180</v>
      </c>
      <c r="L63" s="463"/>
      <c r="M63" s="5" t="s">
        <v>180</v>
      </c>
      <c r="N63" s="66"/>
      <c r="O63" s="243" t="s">
        <v>180</v>
      </c>
      <c r="P63" s="167"/>
      <c r="Q63" s="5" t="s">
        <v>180</v>
      </c>
    </row>
    <row r="64" spans="1:17" ht="13.5" customHeight="1">
      <c r="A64" s="26">
        <v>56</v>
      </c>
      <c r="B64" s="52" t="s">
        <v>1039</v>
      </c>
      <c r="C64" s="283" t="s">
        <v>685</v>
      </c>
      <c r="D64" s="260" t="s">
        <v>639</v>
      </c>
      <c r="E64" s="26">
        <v>6</v>
      </c>
      <c r="F64" s="443">
        <v>16</v>
      </c>
      <c r="G64" s="5">
        <v>6</v>
      </c>
      <c r="H64" s="352"/>
      <c r="I64" s="6" t="s">
        <v>180</v>
      </c>
      <c r="J64" s="375"/>
      <c r="K64" s="243" t="s">
        <v>180</v>
      </c>
      <c r="L64" s="463"/>
      <c r="M64" s="5" t="s">
        <v>180</v>
      </c>
      <c r="N64" s="66"/>
      <c r="O64" s="243" t="s">
        <v>180</v>
      </c>
      <c r="P64" s="167"/>
      <c r="Q64" s="5" t="s">
        <v>180</v>
      </c>
    </row>
    <row r="65" spans="1:17" ht="13.5" customHeight="1">
      <c r="A65" s="26">
        <v>56</v>
      </c>
      <c r="B65" s="52" t="s">
        <v>1039</v>
      </c>
      <c r="C65" s="283" t="s">
        <v>684</v>
      </c>
      <c r="D65" s="260" t="s">
        <v>353</v>
      </c>
      <c r="E65" s="26">
        <v>6</v>
      </c>
      <c r="F65" s="443">
        <v>16</v>
      </c>
      <c r="G65" s="5">
        <v>6</v>
      </c>
      <c r="H65" s="352"/>
      <c r="I65" s="6" t="s">
        <v>180</v>
      </c>
      <c r="J65" s="375"/>
      <c r="K65" s="243" t="s">
        <v>180</v>
      </c>
      <c r="L65" s="463"/>
      <c r="M65" s="5" t="s">
        <v>180</v>
      </c>
      <c r="N65" s="66"/>
      <c r="O65" s="243" t="s">
        <v>180</v>
      </c>
      <c r="P65" s="167"/>
      <c r="Q65" s="5" t="s">
        <v>180</v>
      </c>
    </row>
    <row r="66" spans="1:17" ht="13.5" customHeight="1">
      <c r="A66" s="26">
        <v>56</v>
      </c>
      <c r="B66" s="52" t="s">
        <v>1039</v>
      </c>
      <c r="C66" s="283" t="s">
        <v>696</v>
      </c>
      <c r="D66" s="260" t="s">
        <v>353</v>
      </c>
      <c r="E66" s="26">
        <v>6</v>
      </c>
      <c r="F66" s="443">
        <v>16</v>
      </c>
      <c r="G66" s="5">
        <v>6</v>
      </c>
      <c r="H66" s="352"/>
      <c r="I66" s="6" t="s">
        <v>180</v>
      </c>
      <c r="J66" s="375"/>
      <c r="K66" s="243" t="s">
        <v>180</v>
      </c>
      <c r="L66" s="463"/>
      <c r="M66" s="5" t="s">
        <v>180</v>
      </c>
      <c r="N66" s="66"/>
      <c r="O66" s="243" t="s">
        <v>180</v>
      </c>
      <c r="P66" s="167"/>
      <c r="Q66" s="5" t="s">
        <v>180</v>
      </c>
    </row>
    <row r="67" spans="1:17" ht="13.5" customHeight="1">
      <c r="A67" s="26">
        <v>56</v>
      </c>
      <c r="B67" s="52" t="s">
        <v>1039</v>
      </c>
      <c r="C67" s="305" t="s">
        <v>939</v>
      </c>
      <c r="D67" s="287" t="s">
        <v>366</v>
      </c>
      <c r="E67" s="26">
        <v>6</v>
      </c>
      <c r="F67" s="443"/>
      <c r="G67" s="5" t="s">
        <v>180</v>
      </c>
      <c r="H67" s="352">
        <v>16</v>
      </c>
      <c r="I67" s="6">
        <v>6</v>
      </c>
      <c r="J67" s="375"/>
      <c r="K67" s="243" t="s">
        <v>180</v>
      </c>
      <c r="L67" s="463"/>
      <c r="M67" s="5" t="s">
        <v>180</v>
      </c>
      <c r="N67" s="66"/>
      <c r="O67" s="243" t="s">
        <v>180</v>
      </c>
      <c r="P67" s="167"/>
      <c r="Q67" s="5" t="s">
        <v>180</v>
      </c>
    </row>
    <row r="68" spans="1:17" ht="13.5" customHeight="1">
      <c r="A68" s="26">
        <v>63</v>
      </c>
      <c r="B68" s="52" t="s">
        <v>180</v>
      </c>
      <c r="C68" s="283" t="s">
        <v>687</v>
      </c>
      <c r="D68" s="260" t="s">
        <v>32</v>
      </c>
      <c r="E68" s="26">
        <v>4</v>
      </c>
      <c r="F68" s="443">
        <v>32</v>
      </c>
      <c r="G68" s="5">
        <v>4</v>
      </c>
      <c r="H68" s="352"/>
      <c r="I68" s="6" t="s">
        <v>180</v>
      </c>
      <c r="J68" s="375"/>
      <c r="K68" s="243" t="s">
        <v>180</v>
      </c>
      <c r="L68" s="463"/>
      <c r="M68" s="5" t="s">
        <v>180</v>
      </c>
      <c r="N68" s="66"/>
      <c r="O68" s="243" t="s">
        <v>180</v>
      </c>
      <c r="P68" s="167"/>
      <c r="Q68" s="5" t="s">
        <v>180</v>
      </c>
    </row>
    <row r="69" spans="1:17" ht="13.5" customHeight="1">
      <c r="A69" s="26">
        <v>63</v>
      </c>
      <c r="B69" s="52" t="s">
        <v>1039</v>
      </c>
      <c r="C69" s="283" t="s">
        <v>700</v>
      </c>
      <c r="D69" s="260" t="s">
        <v>247</v>
      </c>
      <c r="E69" s="26">
        <v>4</v>
      </c>
      <c r="F69" s="443">
        <v>64</v>
      </c>
      <c r="G69" s="5">
        <v>2</v>
      </c>
      <c r="H69" s="352">
        <v>64</v>
      </c>
      <c r="I69" s="6">
        <v>2</v>
      </c>
      <c r="J69" s="375"/>
      <c r="K69" s="243" t="s">
        <v>180</v>
      </c>
      <c r="L69" s="463"/>
      <c r="M69" s="5" t="s">
        <v>180</v>
      </c>
      <c r="N69" s="66"/>
      <c r="O69" s="243" t="s">
        <v>180</v>
      </c>
      <c r="P69" s="167"/>
      <c r="Q69" s="5" t="s">
        <v>180</v>
      </c>
    </row>
    <row r="70" spans="1:17" ht="13.5" customHeight="1">
      <c r="A70" s="26">
        <v>63</v>
      </c>
      <c r="B70" s="52" t="s">
        <v>1039</v>
      </c>
      <c r="C70" s="283" t="s">
        <v>427</v>
      </c>
      <c r="D70" s="47" t="s">
        <v>217</v>
      </c>
      <c r="E70" s="26">
        <v>4</v>
      </c>
      <c r="F70" s="443">
        <v>64</v>
      </c>
      <c r="G70" s="5">
        <v>2</v>
      </c>
      <c r="H70" s="352">
        <v>64</v>
      </c>
      <c r="I70" s="6">
        <v>2</v>
      </c>
      <c r="J70" s="438"/>
      <c r="K70" s="243" t="s">
        <v>180</v>
      </c>
      <c r="L70" s="463"/>
      <c r="M70" s="5" t="s">
        <v>180</v>
      </c>
      <c r="N70" s="66"/>
      <c r="O70" s="243" t="s">
        <v>180</v>
      </c>
      <c r="P70" s="167"/>
      <c r="Q70" s="5" t="s">
        <v>180</v>
      </c>
    </row>
    <row r="71" spans="1:17" ht="13.5" customHeight="1">
      <c r="A71" s="26">
        <v>63</v>
      </c>
      <c r="B71" s="52" t="s">
        <v>1039</v>
      </c>
      <c r="C71" s="283" t="s">
        <v>688</v>
      </c>
      <c r="D71" s="260" t="s">
        <v>207</v>
      </c>
      <c r="E71" s="26">
        <v>4</v>
      </c>
      <c r="F71" s="443">
        <v>64</v>
      </c>
      <c r="G71" s="5">
        <v>2</v>
      </c>
      <c r="H71" s="352">
        <v>64</v>
      </c>
      <c r="I71" s="6">
        <v>2</v>
      </c>
      <c r="J71" s="375"/>
      <c r="K71" s="243" t="s">
        <v>180</v>
      </c>
      <c r="L71" s="463"/>
      <c r="M71" s="5" t="s">
        <v>180</v>
      </c>
      <c r="N71" s="66"/>
      <c r="O71" s="243" t="s">
        <v>180</v>
      </c>
      <c r="P71" s="167"/>
      <c r="Q71" s="5" t="s">
        <v>180</v>
      </c>
    </row>
    <row r="72" spans="1:17" ht="13.5" customHeight="1">
      <c r="A72" s="26">
        <v>63</v>
      </c>
      <c r="B72" s="52" t="s">
        <v>1039</v>
      </c>
      <c r="C72" s="305" t="s">
        <v>940</v>
      </c>
      <c r="D72" s="287" t="s">
        <v>822</v>
      </c>
      <c r="E72" s="26">
        <v>4</v>
      </c>
      <c r="F72" s="443"/>
      <c r="G72" s="5" t="s">
        <v>180</v>
      </c>
      <c r="H72" s="352">
        <v>32</v>
      </c>
      <c r="I72" s="6">
        <v>4</v>
      </c>
      <c r="J72" s="375"/>
      <c r="K72" s="243" t="s">
        <v>180</v>
      </c>
      <c r="L72" s="463"/>
      <c r="M72" s="5" t="s">
        <v>180</v>
      </c>
      <c r="N72" s="66"/>
      <c r="O72" s="243" t="s">
        <v>180</v>
      </c>
      <c r="P72" s="167"/>
      <c r="Q72" s="5" t="s">
        <v>180</v>
      </c>
    </row>
    <row r="73" spans="1:17" ht="13.5" customHeight="1">
      <c r="A73" s="26">
        <v>63</v>
      </c>
      <c r="B73" s="52" t="s">
        <v>1039</v>
      </c>
      <c r="C73" s="283" t="s">
        <v>702</v>
      </c>
      <c r="D73" s="260" t="s">
        <v>639</v>
      </c>
      <c r="E73" s="26">
        <v>4</v>
      </c>
      <c r="F73" s="443">
        <v>64</v>
      </c>
      <c r="G73" s="5">
        <v>2</v>
      </c>
      <c r="H73" s="352">
        <v>64</v>
      </c>
      <c r="I73" s="6">
        <v>2</v>
      </c>
      <c r="J73" s="375"/>
      <c r="K73" s="243" t="s">
        <v>180</v>
      </c>
      <c r="L73" s="463"/>
      <c r="M73" s="5" t="s">
        <v>180</v>
      </c>
      <c r="N73" s="66"/>
      <c r="O73" s="243" t="s">
        <v>180</v>
      </c>
      <c r="P73" s="167"/>
      <c r="Q73" s="5" t="s">
        <v>180</v>
      </c>
    </row>
    <row r="74" spans="1:17" ht="13.5" customHeight="1">
      <c r="A74" s="26">
        <v>63</v>
      </c>
      <c r="B74" s="52" t="s">
        <v>1039</v>
      </c>
      <c r="C74" s="283" t="s">
        <v>689</v>
      </c>
      <c r="D74" s="260" t="s">
        <v>639</v>
      </c>
      <c r="E74" s="26">
        <v>4</v>
      </c>
      <c r="F74" s="443">
        <v>64</v>
      </c>
      <c r="G74" s="5">
        <v>2</v>
      </c>
      <c r="H74" s="352">
        <v>64</v>
      </c>
      <c r="I74" s="6">
        <v>2</v>
      </c>
      <c r="J74" s="375"/>
      <c r="K74" s="243" t="s">
        <v>180</v>
      </c>
      <c r="L74" s="463"/>
      <c r="M74" s="5" t="s">
        <v>180</v>
      </c>
      <c r="N74" s="66"/>
      <c r="O74" s="243" t="s">
        <v>180</v>
      </c>
      <c r="P74" s="167"/>
      <c r="Q74" s="5" t="s">
        <v>180</v>
      </c>
    </row>
    <row r="75" spans="1:17" ht="13.5" customHeight="1">
      <c r="A75" s="26">
        <v>63</v>
      </c>
      <c r="B75" s="52" t="s">
        <v>1039</v>
      </c>
      <c r="C75" s="305" t="s">
        <v>924</v>
      </c>
      <c r="D75" s="287" t="s">
        <v>15</v>
      </c>
      <c r="E75" s="26">
        <v>4</v>
      </c>
      <c r="F75" s="443"/>
      <c r="G75" s="5" t="s">
        <v>180</v>
      </c>
      <c r="H75" s="352">
        <v>32</v>
      </c>
      <c r="I75" s="6">
        <v>4</v>
      </c>
      <c r="J75" s="375"/>
      <c r="K75" s="243" t="s">
        <v>180</v>
      </c>
      <c r="L75" s="463"/>
      <c r="M75" s="5" t="s">
        <v>180</v>
      </c>
      <c r="N75" s="66"/>
      <c r="O75" s="243" t="s">
        <v>180</v>
      </c>
      <c r="P75" s="167"/>
      <c r="Q75" s="5" t="s">
        <v>180</v>
      </c>
    </row>
    <row r="76" spans="1:17" ht="13.5" customHeight="1">
      <c r="A76" s="26">
        <v>63</v>
      </c>
      <c r="B76" s="52" t="s">
        <v>1039</v>
      </c>
      <c r="C76" s="305" t="s">
        <v>922</v>
      </c>
      <c r="D76" s="287" t="s">
        <v>366</v>
      </c>
      <c r="E76" s="26">
        <v>4</v>
      </c>
      <c r="F76" s="443"/>
      <c r="G76" s="5" t="s">
        <v>180</v>
      </c>
      <c r="H76" s="352">
        <v>32</v>
      </c>
      <c r="I76" s="6">
        <v>4</v>
      </c>
      <c r="J76" s="375"/>
      <c r="K76" s="243" t="s">
        <v>180</v>
      </c>
      <c r="L76" s="463"/>
      <c r="M76" s="5" t="s">
        <v>180</v>
      </c>
      <c r="N76" s="66"/>
      <c r="O76" s="243" t="s">
        <v>180</v>
      </c>
      <c r="P76" s="167"/>
      <c r="Q76" s="5" t="s">
        <v>180</v>
      </c>
    </row>
    <row r="77" spans="1:17" ht="13.5" customHeight="1">
      <c r="A77" s="26">
        <v>72</v>
      </c>
      <c r="B77" s="52" t="s">
        <v>180</v>
      </c>
      <c r="C77" s="305" t="s">
        <v>925</v>
      </c>
      <c r="D77" s="287" t="s">
        <v>32</v>
      </c>
      <c r="E77" s="26">
        <v>2</v>
      </c>
      <c r="F77" s="443"/>
      <c r="G77" s="5" t="s">
        <v>180</v>
      </c>
      <c r="H77" s="352">
        <v>64</v>
      </c>
      <c r="I77" s="6">
        <v>2</v>
      </c>
      <c r="J77" s="375"/>
      <c r="K77" s="243" t="s">
        <v>180</v>
      </c>
      <c r="L77" s="463"/>
      <c r="M77" s="5" t="s">
        <v>180</v>
      </c>
      <c r="N77" s="66"/>
      <c r="O77" s="243" t="s">
        <v>180</v>
      </c>
      <c r="P77" s="167"/>
      <c r="Q77" s="5" t="s">
        <v>180</v>
      </c>
    </row>
    <row r="78" spans="1:17" ht="13.5" customHeight="1">
      <c r="A78" s="26">
        <v>72</v>
      </c>
      <c r="B78" s="52" t="s">
        <v>1039</v>
      </c>
      <c r="C78" s="283" t="s">
        <v>701</v>
      </c>
      <c r="D78" s="260" t="s">
        <v>32</v>
      </c>
      <c r="E78" s="26">
        <v>2</v>
      </c>
      <c r="F78" s="443">
        <v>64</v>
      </c>
      <c r="G78" s="5">
        <v>2</v>
      </c>
      <c r="H78" s="352"/>
      <c r="I78" s="6" t="s">
        <v>180</v>
      </c>
      <c r="J78" s="375"/>
      <c r="K78" s="243" t="s">
        <v>180</v>
      </c>
      <c r="L78" s="463"/>
      <c r="M78" s="5" t="s">
        <v>180</v>
      </c>
      <c r="N78" s="66"/>
      <c r="O78" s="243" t="s">
        <v>180</v>
      </c>
      <c r="P78" s="167"/>
      <c r="Q78" s="5" t="s">
        <v>180</v>
      </c>
    </row>
    <row r="79" spans="1:17" ht="13.5" customHeight="1">
      <c r="A79" s="26">
        <v>72</v>
      </c>
      <c r="B79" s="52" t="s">
        <v>1039</v>
      </c>
      <c r="C79" s="305" t="s">
        <v>926</v>
      </c>
      <c r="D79" s="287" t="s">
        <v>247</v>
      </c>
      <c r="E79" s="26">
        <v>2</v>
      </c>
      <c r="F79" s="443"/>
      <c r="G79" s="5" t="s">
        <v>180</v>
      </c>
      <c r="H79" s="352">
        <v>64</v>
      </c>
      <c r="I79" s="6">
        <v>2</v>
      </c>
      <c r="J79" s="375"/>
      <c r="K79" s="243" t="s">
        <v>180</v>
      </c>
      <c r="L79" s="463"/>
      <c r="M79" s="5" t="s">
        <v>180</v>
      </c>
      <c r="N79" s="66"/>
      <c r="O79" s="243" t="s">
        <v>180</v>
      </c>
      <c r="P79" s="167"/>
      <c r="Q79" s="5" t="s">
        <v>180</v>
      </c>
    </row>
    <row r="80" spans="1:17" ht="13.5" customHeight="1">
      <c r="A80" s="26">
        <v>72</v>
      </c>
      <c r="B80" s="52" t="s">
        <v>1039</v>
      </c>
      <c r="C80" s="305" t="s">
        <v>931</v>
      </c>
      <c r="D80" s="287" t="s">
        <v>247</v>
      </c>
      <c r="E80" s="26">
        <v>2</v>
      </c>
      <c r="F80" s="443"/>
      <c r="G80" s="5" t="s">
        <v>180</v>
      </c>
      <c r="H80" s="352">
        <v>64</v>
      </c>
      <c r="I80" s="6">
        <v>2</v>
      </c>
      <c r="J80" s="375"/>
      <c r="K80" s="243" t="s">
        <v>180</v>
      </c>
      <c r="L80" s="463"/>
      <c r="M80" s="5" t="s">
        <v>180</v>
      </c>
      <c r="N80" s="66"/>
      <c r="O80" s="243" t="s">
        <v>180</v>
      </c>
      <c r="P80" s="167"/>
      <c r="Q80" s="5" t="s">
        <v>180</v>
      </c>
    </row>
    <row r="81" spans="1:17" ht="13.5" customHeight="1">
      <c r="A81" s="26">
        <v>72</v>
      </c>
      <c r="B81" s="52" t="s">
        <v>1039</v>
      </c>
      <c r="C81" s="305" t="s">
        <v>927</v>
      </c>
      <c r="D81" s="287" t="s">
        <v>247</v>
      </c>
      <c r="E81" s="26">
        <v>2</v>
      </c>
      <c r="F81" s="443"/>
      <c r="G81" s="5" t="s">
        <v>180</v>
      </c>
      <c r="H81" s="352">
        <v>64</v>
      </c>
      <c r="I81" s="6">
        <v>2</v>
      </c>
      <c r="J81" s="375"/>
      <c r="K81" s="243" t="s">
        <v>180</v>
      </c>
      <c r="L81" s="463"/>
      <c r="M81" s="5" t="s">
        <v>180</v>
      </c>
      <c r="N81" s="66"/>
      <c r="O81" s="243" t="s">
        <v>180</v>
      </c>
      <c r="P81" s="167"/>
      <c r="Q81" s="5" t="s">
        <v>180</v>
      </c>
    </row>
    <row r="82" spans="1:17" ht="13.5" customHeight="1">
      <c r="A82" s="26">
        <v>72</v>
      </c>
      <c r="B82" s="52" t="s">
        <v>1039</v>
      </c>
      <c r="C82" s="305" t="s">
        <v>943</v>
      </c>
      <c r="D82" s="287" t="s">
        <v>207</v>
      </c>
      <c r="E82" s="26">
        <v>2</v>
      </c>
      <c r="F82" s="443"/>
      <c r="G82" s="5" t="s">
        <v>180</v>
      </c>
      <c r="H82" s="352">
        <v>64</v>
      </c>
      <c r="I82" s="6">
        <v>2</v>
      </c>
      <c r="J82" s="375"/>
      <c r="K82" s="243" t="s">
        <v>180</v>
      </c>
      <c r="L82" s="463"/>
      <c r="M82" s="5" t="s">
        <v>180</v>
      </c>
      <c r="N82" s="66"/>
      <c r="O82" s="243" t="s">
        <v>180</v>
      </c>
      <c r="P82" s="167"/>
      <c r="Q82" s="5" t="s">
        <v>180</v>
      </c>
    </row>
    <row r="83" spans="1:17" ht="13.5" customHeight="1">
      <c r="A83" s="26">
        <v>72</v>
      </c>
      <c r="B83" s="52" t="s">
        <v>1039</v>
      </c>
      <c r="C83" s="336" t="s">
        <v>315</v>
      </c>
      <c r="D83" s="47" t="s">
        <v>350</v>
      </c>
      <c r="E83" s="26">
        <v>2</v>
      </c>
      <c r="F83" s="443"/>
      <c r="G83" s="5" t="s">
        <v>180</v>
      </c>
      <c r="H83" s="352">
        <v>64</v>
      </c>
      <c r="I83" s="6">
        <v>2</v>
      </c>
      <c r="J83" s="375"/>
      <c r="K83" s="243" t="s">
        <v>180</v>
      </c>
      <c r="L83" s="463"/>
      <c r="M83" s="5" t="s">
        <v>180</v>
      </c>
      <c r="N83" s="66"/>
      <c r="O83" s="243" t="s">
        <v>180</v>
      </c>
      <c r="P83" s="167"/>
      <c r="Q83" s="5" t="s">
        <v>180</v>
      </c>
    </row>
    <row r="84" spans="1:17" ht="13.5" customHeight="1">
      <c r="A84" s="26">
        <v>72</v>
      </c>
      <c r="B84" s="52" t="s">
        <v>1039</v>
      </c>
      <c r="C84" s="283" t="s">
        <v>699</v>
      </c>
      <c r="D84" s="260" t="s">
        <v>639</v>
      </c>
      <c r="E84" s="26">
        <v>2</v>
      </c>
      <c r="F84" s="443">
        <v>64</v>
      </c>
      <c r="G84" s="5">
        <v>2</v>
      </c>
      <c r="H84" s="352"/>
      <c r="I84" s="6" t="s">
        <v>180</v>
      </c>
      <c r="J84" s="375"/>
      <c r="K84" s="243" t="s">
        <v>180</v>
      </c>
      <c r="L84" s="463"/>
      <c r="M84" s="5" t="s">
        <v>180</v>
      </c>
      <c r="N84" s="66"/>
      <c r="O84" s="243" t="s">
        <v>180</v>
      </c>
      <c r="P84" s="167"/>
      <c r="Q84" s="5" t="s">
        <v>180</v>
      </c>
    </row>
    <row r="85" spans="1:17" ht="13.5" customHeight="1">
      <c r="A85" s="26">
        <v>72</v>
      </c>
      <c r="B85" s="52" t="s">
        <v>1039</v>
      </c>
      <c r="C85" s="283" t="s">
        <v>691</v>
      </c>
      <c r="D85" s="260" t="s">
        <v>639</v>
      </c>
      <c r="E85" s="26">
        <v>2</v>
      </c>
      <c r="F85" s="443">
        <v>64</v>
      </c>
      <c r="G85" s="5">
        <v>2</v>
      </c>
      <c r="H85" s="352"/>
      <c r="I85" s="6" t="s">
        <v>180</v>
      </c>
      <c r="J85" s="375"/>
      <c r="K85" s="243" t="s">
        <v>180</v>
      </c>
      <c r="L85" s="463"/>
      <c r="M85" s="5" t="s">
        <v>180</v>
      </c>
      <c r="N85" s="66"/>
      <c r="O85" s="243" t="s">
        <v>180</v>
      </c>
      <c r="P85" s="167"/>
      <c r="Q85" s="5" t="s">
        <v>180</v>
      </c>
    </row>
    <row r="86" spans="1:17" ht="13.5" customHeight="1">
      <c r="A86" s="26">
        <v>72</v>
      </c>
      <c r="B86" s="52" t="s">
        <v>1039</v>
      </c>
      <c r="C86" s="305" t="s">
        <v>947</v>
      </c>
      <c r="D86" s="287" t="s">
        <v>639</v>
      </c>
      <c r="E86" s="26">
        <v>2</v>
      </c>
      <c r="F86" s="443"/>
      <c r="G86" s="5" t="s">
        <v>180</v>
      </c>
      <c r="H86" s="352">
        <v>64</v>
      </c>
      <c r="I86" s="6">
        <v>2</v>
      </c>
      <c r="J86" s="375"/>
      <c r="K86" s="243" t="s">
        <v>180</v>
      </c>
      <c r="L86" s="463"/>
      <c r="M86" s="5" t="s">
        <v>180</v>
      </c>
      <c r="N86" s="66"/>
      <c r="O86" s="243" t="s">
        <v>180</v>
      </c>
      <c r="P86" s="167"/>
      <c r="Q86" s="5" t="s">
        <v>180</v>
      </c>
    </row>
    <row r="87" spans="1:17" ht="13.5" customHeight="1">
      <c r="A87" s="26">
        <v>72</v>
      </c>
      <c r="B87" s="52" t="s">
        <v>1039</v>
      </c>
      <c r="C87" s="283" t="s">
        <v>704</v>
      </c>
      <c r="D87" s="260" t="s">
        <v>639</v>
      </c>
      <c r="E87" s="26">
        <v>2</v>
      </c>
      <c r="F87" s="443">
        <v>64</v>
      </c>
      <c r="G87" s="5">
        <v>2</v>
      </c>
      <c r="H87" s="352"/>
      <c r="I87" s="6" t="s">
        <v>180</v>
      </c>
      <c r="J87" s="375"/>
      <c r="K87" s="243" t="s">
        <v>180</v>
      </c>
      <c r="L87" s="463"/>
      <c r="M87" s="5" t="s">
        <v>180</v>
      </c>
      <c r="N87" s="66"/>
      <c r="O87" s="243" t="s">
        <v>180</v>
      </c>
      <c r="P87" s="167"/>
      <c r="Q87" s="5" t="s">
        <v>180</v>
      </c>
    </row>
    <row r="88" spans="1:17" ht="13.5" customHeight="1">
      <c r="A88" s="26">
        <v>72</v>
      </c>
      <c r="B88" s="52" t="s">
        <v>1039</v>
      </c>
      <c r="C88" s="283" t="s">
        <v>690</v>
      </c>
      <c r="D88" s="260" t="s">
        <v>642</v>
      </c>
      <c r="E88" s="26">
        <v>2</v>
      </c>
      <c r="F88" s="443">
        <v>64</v>
      </c>
      <c r="G88" s="5">
        <v>2</v>
      </c>
      <c r="H88" s="352"/>
      <c r="I88" s="6" t="s">
        <v>180</v>
      </c>
      <c r="J88" s="375"/>
      <c r="K88" s="243" t="s">
        <v>180</v>
      </c>
      <c r="L88" s="463"/>
      <c r="M88" s="5" t="s">
        <v>180</v>
      </c>
      <c r="N88" s="66"/>
      <c r="O88" s="243" t="s">
        <v>180</v>
      </c>
      <c r="P88" s="167"/>
      <c r="Q88" s="5" t="s">
        <v>180</v>
      </c>
    </row>
    <row r="89" spans="1:17" ht="13.5" customHeight="1">
      <c r="A89" s="26">
        <v>72</v>
      </c>
      <c r="B89" s="52" t="s">
        <v>1039</v>
      </c>
      <c r="C89" s="283" t="s">
        <v>430</v>
      </c>
      <c r="D89" s="286" t="s">
        <v>373</v>
      </c>
      <c r="E89" s="26">
        <v>2</v>
      </c>
      <c r="F89" s="443">
        <v>64</v>
      </c>
      <c r="G89" s="5">
        <v>2</v>
      </c>
      <c r="H89" s="352"/>
      <c r="I89" s="6" t="s">
        <v>180</v>
      </c>
      <c r="J89" s="375"/>
      <c r="K89" s="243" t="s">
        <v>180</v>
      </c>
      <c r="L89" s="463"/>
      <c r="M89" s="5" t="s">
        <v>180</v>
      </c>
      <c r="N89" s="66"/>
      <c r="O89" s="243" t="s">
        <v>180</v>
      </c>
      <c r="P89" s="167"/>
      <c r="Q89" s="5" t="s">
        <v>180</v>
      </c>
    </row>
    <row r="90" spans="1:17" ht="13.5" customHeight="1">
      <c r="A90" s="26">
        <v>72</v>
      </c>
      <c r="B90" s="52" t="s">
        <v>1039</v>
      </c>
      <c r="C90" s="283" t="s">
        <v>703</v>
      </c>
      <c r="D90" s="260" t="s">
        <v>353</v>
      </c>
      <c r="E90" s="26">
        <v>2</v>
      </c>
      <c r="F90" s="443">
        <v>64</v>
      </c>
      <c r="G90" s="5">
        <v>2</v>
      </c>
      <c r="H90" s="352"/>
      <c r="I90" s="6" t="s">
        <v>180</v>
      </c>
      <c r="J90" s="375"/>
      <c r="K90" s="243" t="s">
        <v>180</v>
      </c>
      <c r="L90" s="463"/>
      <c r="M90" s="5" t="s">
        <v>180</v>
      </c>
      <c r="N90" s="66"/>
      <c r="O90" s="243" t="s">
        <v>180</v>
      </c>
      <c r="P90" s="167"/>
      <c r="Q90" s="5" t="s">
        <v>180</v>
      </c>
    </row>
    <row r="91" spans="1:17" ht="13.5" customHeight="1">
      <c r="A91" s="26">
        <v>72</v>
      </c>
      <c r="B91" s="52" t="s">
        <v>1039</v>
      </c>
      <c r="C91" s="305" t="s">
        <v>941</v>
      </c>
      <c r="D91" s="287" t="s">
        <v>15</v>
      </c>
      <c r="E91" s="26">
        <v>2</v>
      </c>
      <c r="F91" s="443"/>
      <c r="G91" s="5" t="s">
        <v>180</v>
      </c>
      <c r="H91" s="352">
        <v>64</v>
      </c>
      <c r="I91" s="6">
        <v>2</v>
      </c>
      <c r="J91" s="375"/>
      <c r="K91" s="243" t="s">
        <v>180</v>
      </c>
      <c r="L91" s="463"/>
      <c r="M91" s="5" t="s">
        <v>180</v>
      </c>
      <c r="N91" s="66"/>
      <c r="O91" s="243" t="s">
        <v>180</v>
      </c>
      <c r="P91" s="167"/>
      <c r="Q91" s="5" t="s">
        <v>180</v>
      </c>
    </row>
    <row r="92" spans="1:17" ht="13.5" customHeight="1">
      <c r="A92" s="26">
        <v>72</v>
      </c>
      <c r="B92" s="52" t="s">
        <v>1039</v>
      </c>
      <c r="C92" s="305" t="s">
        <v>945</v>
      </c>
      <c r="D92" s="287" t="s">
        <v>830</v>
      </c>
      <c r="E92" s="26">
        <v>2</v>
      </c>
      <c r="F92" s="443"/>
      <c r="G92" s="5" t="s">
        <v>180</v>
      </c>
      <c r="H92" s="352">
        <v>64</v>
      </c>
      <c r="I92" s="6">
        <v>2</v>
      </c>
      <c r="J92" s="375"/>
      <c r="K92" s="243" t="s">
        <v>180</v>
      </c>
      <c r="L92" s="463"/>
      <c r="M92" s="5" t="s">
        <v>180</v>
      </c>
      <c r="N92" s="66"/>
      <c r="O92" s="243" t="s">
        <v>180</v>
      </c>
      <c r="P92" s="167"/>
      <c r="Q92" s="5" t="s">
        <v>180</v>
      </c>
    </row>
    <row r="93" spans="1:17" ht="13.5" customHeight="1">
      <c r="A93" s="26">
        <v>72</v>
      </c>
      <c r="B93" s="52" t="s">
        <v>1039</v>
      </c>
      <c r="C93" s="305" t="s">
        <v>944</v>
      </c>
      <c r="D93" s="287" t="s">
        <v>636</v>
      </c>
      <c r="E93" s="26">
        <v>2</v>
      </c>
      <c r="F93" s="443"/>
      <c r="G93" s="5" t="s">
        <v>180</v>
      </c>
      <c r="H93" s="352">
        <v>64</v>
      </c>
      <c r="I93" s="6">
        <v>2</v>
      </c>
      <c r="J93" s="375"/>
      <c r="K93" s="243" t="s">
        <v>180</v>
      </c>
      <c r="L93" s="463"/>
      <c r="M93" s="5" t="s">
        <v>180</v>
      </c>
      <c r="N93" s="66"/>
      <c r="O93" s="243" t="s">
        <v>180</v>
      </c>
      <c r="P93" s="167"/>
      <c r="Q93" s="5" t="s">
        <v>180</v>
      </c>
    </row>
    <row r="94" spans="1:17" ht="13.5" customHeight="1">
      <c r="A94" s="26" t="s">
        <v>180</v>
      </c>
      <c r="B94" s="52" t="s">
        <v>180</v>
      </c>
      <c r="C94" s="336"/>
      <c r="D94" s="286"/>
      <c r="E94" s="26">
        <v>0</v>
      </c>
      <c r="F94" s="443"/>
      <c r="G94" s="5" t="s">
        <v>180</v>
      </c>
      <c r="H94" s="352"/>
      <c r="I94" s="6" t="s">
        <v>180</v>
      </c>
      <c r="J94" s="375"/>
      <c r="K94" s="243" t="s">
        <v>180</v>
      </c>
      <c r="L94" s="463"/>
      <c r="M94" s="5" t="s">
        <v>180</v>
      </c>
      <c r="N94" s="66"/>
      <c r="O94" s="243" t="s">
        <v>180</v>
      </c>
      <c r="P94" s="167"/>
      <c r="Q94" s="5" t="s">
        <v>180</v>
      </c>
    </row>
    <row r="95" spans="1:17" ht="13.5" customHeight="1">
      <c r="A95" s="26" t="s">
        <v>180</v>
      </c>
      <c r="B95" s="52" t="s">
        <v>180</v>
      </c>
      <c r="C95" s="305"/>
      <c r="D95" s="260"/>
      <c r="E95" s="26">
        <v>0</v>
      </c>
      <c r="F95" s="443"/>
      <c r="G95" s="5" t="s">
        <v>180</v>
      </c>
      <c r="H95" s="352"/>
      <c r="I95" s="6" t="s">
        <v>180</v>
      </c>
      <c r="J95" s="375"/>
      <c r="K95" s="243" t="s">
        <v>180</v>
      </c>
      <c r="L95" s="463"/>
      <c r="M95" s="5" t="s">
        <v>180</v>
      </c>
      <c r="N95" s="66"/>
      <c r="O95" s="243" t="s">
        <v>180</v>
      </c>
      <c r="P95" s="167"/>
      <c r="Q95" s="5" t="s">
        <v>180</v>
      </c>
    </row>
    <row r="96" spans="1:17" ht="13.5" customHeight="1">
      <c r="A96" s="26" t="s">
        <v>180</v>
      </c>
      <c r="B96" s="52" t="s">
        <v>180</v>
      </c>
      <c r="C96" s="285"/>
      <c r="D96" s="287"/>
      <c r="E96" s="26">
        <v>0</v>
      </c>
      <c r="F96" s="444"/>
      <c r="G96" s="5" t="s">
        <v>180</v>
      </c>
      <c r="H96" s="191"/>
      <c r="I96" s="6" t="s">
        <v>180</v>
      </c>
      <c r="J96" s="375"/>
      <c r="K96" s="243" t="s">
        <v>180</v>
      </c>
      <c r="L96" s="463"/>
      <c r="M96" s="5" t="s">
        <v>180</v>
      </c>
      <c r="N96" s="66"/>
      <c r="O96" s="243" t="s">
        <v>180</v>
      </c>
      <c r="P96" s="191"/>
      <c r="Q96" s="5" t="s">
        <v>180</v>
      </c>
    </row>
    <row r="97" spans="1:17" ht="13.5" customHeight="1">
      <c r="A97" s="26" t="s">
        <v>180</v>
      </c>
      <c r="B97" s="52" t="s">
        <v>180</v>
      </c>
      <c r="C97" s="305"/>
      <c r="D97" s="260"/>
      <c r="E97" s="26">
        <v>0</v>
      </c>
      <c r="F97" s="443"/>
      <c r="G97" s="5" t="s">
        <v>180</v>
      </c>
      <c r="H97" s="352"/>
      <c r="I97" s="6" t="s">
        <v>180</v>
      </c>
      <c r="J97" s="375"/>
      <c r="K97" s="243" t="s">
        <v>180</v>
      </c>
      <c r="L97" s="464"/>
      <c r="M97" s="5" t="s">
        <v>180</v>
      </c>
      <c r="N97" s="66"/>
      <c r="O97" s="243" t="s">
        <v>180</v>
      </c>
      <c r="P97" s="167"/>
      <c r="Q97" s="5" t="s">
        <v>180</v>
      </c>
    </row>
    <row r="98" spans="1:17" ht="13.5" customHeight="1">
      <c r="A98" s="26" t="s">
        <v>180</v>
      </c>
      <c r="B98" s="52" t="s">
        <v>180</v>
      </c>
      <c r="C98" s="305"/>
      <c r="D98" s="260"/>
      <c r="E98" s="26">
        <v>0</v>
      </c>
      <c r="F98" s="443"/>
      <c r="G98" s="5" t="s">
        <v>180</v>
      </c>
      <c r="H98" s="352"/>
      <c r="I98" s="6" t="s">
        <v>180</v>
      </c>
      <c r="J98" s="375"/>
      <c r="K98" s="243" t="s">
        <v>180</v>
      </c>
      <c r="L98" s="463"/>
      <c r="M98" s="5" t="s">
        <v>180</v>
      </c>
      <c r="N98" s="66"/>
      <c r="O98" s="243" t="s">
        <v>180</v>
      </c>
      <c r="P98" s="167"/>
      <c r="Q98" s="5" t="s">
        <v>180</v>
      </c>
    </row>
    <row r="99" spans="1:17" ht="13.5" customHeight="1">
      <c r="A99" s="26" t="s">
        <v>180</v>
      </c>
      <c r="B99" s="52" t="s">
        <v>180</v>
      </c>
      <c r="C99" s="305"/>
      <c r="D99" s="260"/>
      <c r="E99" s="26">
        <v>0</v>
      </c>
      <c r="F99" s="443"/>
      <c r="G99" s="5" t="s">
        <v>180</v>
      </c>
      <c r="H99" s="352"/>
      <c r="I99" s="6" t="s">
        <v>180</v>
      </c>
      <c r="J99" s="375"/>
      <c r="K99" s="243" t="s">
        <v>180</v>
      </c>
      <c r="L99" s="464"/>
      <c r="M99" s="5" t="s">
        <v>180</v>
      </c>
      <c r="N99" s="66"/>
      <c r="O99" s="243" t="s">
        <v>180</v>
      </c>
      <c r="P99" s="167"/>
      <c r="Q99" s="5" t="s">
        <v>180</v>
      </c>
    </row>
    <row r="100" spans="1:17" ht="13.5" customHeight="1">
      <c r="A100" s="26" t="s">
        <v>180</v>
      </c>
      <c r="B100" s="52" t="s">
        <v>180</v>
      </c>
      <c r="C100" s="285"/>
      <c r="D100" s="260"/>
      <c r="E100" s="26">
        <v>0</v>
      </c>
      <c r="F100" s="444"/>
      <c r="G100" s="5" t="s">
        <v>180</v>
      </c>
      <c r="H100" s="191"/>
      <c r="I100" s="6" t="s">
        <v>180</v>
      </c>
      <c r="J100" s="375"/>
      <c r="K100" s="243" t="s">
        <v>180</v>
      </c>
      <c r="L100" s="463"/>
      <c r="M100" s="5" t="s">
        <v>180</v>
      </c>
      <c r="N100" s="66"/>
      <c r="O100" s="243" t="s">
        <v>180</v>
      </c>
      <c r="P100" s="167"/>
      <c r="Q100" s="5" t="s">
        <v>180</v>
      </c>
    </row>
    <row r="101" spans="1:17" ht="13.5" customHeight="1">
      <c r="A101" s="26" t="s">
        <v>180</v>
      </c>
      <c r="B101" s="52" t="s">
        <v>180</v>
      </c>
      <c r="C101" s="305"/>
      <c r="D101" s="287"/>
      <c r="E101" s="26">
        <v>0</v>
      </c>
      <c r="F101" s="443"/>
      <c r="G101" s="5" t="s">
        <v>180</v>
      </c>
      <c r="H101" s="352"/>
      <c r="I101" s="6" t="s">
        <v>180</v>
      </c>
      <c r="J101" s="375"/>
      <c r="K101" s="243" t="s">
        <v>180</v>
      </c>
      <c r="L101" s="463"/>
      <c r="M101" s="5" t="s">
        <v>180</v>
      </c>
      <c r="N101" s="66"/>
      <c r="O101" s="243" t="s">
        <v>180</v>
      </c>
      <c r="P101" s="167"/>
      <c r="Q101" s="5" t="s">
        <v>180</v>
      </c>
    </row>
    <row r="102" spans="1:17" ht="13.5" customHeight="1">
      <c r="A102" s="26" t="s">
        <v>180</v>
      </c>
      <c r="B102" s="52" t="s">
        <v>180</v>
      </c>
      <c r="C102" s="285"/>
      <c r="D102" s="260"/>
      <c r="E102" s="26">
        <v>0</v>
      </c>
      <c r="F102" s="443"/>
      <c r="G102" s="5" t="s">
        <v>180</v>
      </c>
      <c r="H102" s="352"/>
      <c r="I102" s="6" t="s">
        <v>180</v>
      </c>
      <c r="J102" s="438"/>
      <c r="K102" s="243" t="s">
        <v>180</v>
      </c>
      <c r="L102" s="463"/>
      <c r="M102" s="5" t="s">
        <v>180</v>
      </c>
      <c r="N102" s="66"/>
      <c r="O102" s="243" t="s">
        <v>180</v>
      </c>
      <c r="P102" s="172"/>
      <c r="Q102" s="5" t="s">
        <v>180</v>
      </c>
    </row>
    <row r="103" spans="1:17" ht="13.5" customHeight="1">
      <c r="A103" s="26" t="s">
        <v>180</v>
      </c>
      <c r="B103" s="52" t="s">
        <v>180</v>
      </c>
      <c r="C103" s="305"/>
      <c r="D103" s="260"/>
      <c r="E103" s="26">
        <v>0</v>
      </c>
      <c r="F103" s="443"/>
      <c r="G103" s="5" t="s">
        <v>180</v>
      </c>
      <c r="H103" s="352"/>
      <c r="I103" s="6" t="s">
        <v>180</v>
      </c>
      <c r="J103" s="375"/>
      <c r="K103" s="243" t="s">
        <v>180</v>
      </c>
      <c r="L103" s="463"/>
      <c r="M103" s="5" t="s">
        <v>180</v>
      </c>
      <c r="N103" s="66"/>
      <c r="O103" s="243" t="s">
        <v>180</v>
      </c>
      <c r="P103" s="167"/>
      <c r="Q103" s="5" t="s">
        <v>180</v>
      </c>
    </row>
    <row r="104" spans="1:17" ht="13.5" customHeight="1">
      <c r="A104" s="26" t="s">
        <v>180</v>
      </c>
      <c r="B104" s="52" t="s">
        <v>180</v>
      </c>
      <c r="C104" s="283"/>
      <c r="D104" s="260"/>
      <c r="E104" s="26">
        <v>0</v>
      </c>
      <c r="F104" s="443"/>
      <c r="G104" s="5" t="s">
        <v>180</v>
      </c>
      <c r="H104" s="352"/>
      <c r="I104" s="6" t="s">
        <v>180</v>
      </c>
      <c r="J104" s="375"/>
      <c r="K104" s="243" t="s">
        <v>180</v>
      </c>
      <c r="L104" s="464"/>
      <c r="M104" s="5" t="s">
        <v>180</v>
      </c>
      <c r="N104" s="66"/>
      <c r="O104" s="243" t="s">
        <v>180</v>
      </c>
      <c r="P104" s="167"/>
      <c r="Q104" s="5" t="s">
        <v>180</v>
      </c>
    </row>
    <row r="105" spans="1:18" ht="13.5">
      <c r="A105" s="64"/>
      <c r="B105" s="64"/>
      <c r="C105" s="65"/>
      <c r="D105" s="65"/>
      <c r="E105" s="64"/>
      <c r="F105" s="64"/>
      <c r="G105" s="64"/>
      <c r="H105" s="170"/>
      <c r="I105" s="64"/>
      <c r="J105" s="64"/>
      <c r="K105" s="64"/>
      <c r="L105" s="143"/>
      <c r="M105" s="64"/>
      <c r="N105" s="64"/>
      <c r="O105" s="64"/>
      <c r="P105" s="143"/>
      <c r="Q105" s="64"/>
      <c r="R105" s="64"/>
    </row>
    <row r="106" ht="13.5">
      <c r="P106" s="142"/>
    </row>
    <row r="107" ht="13.5">
      <c r="P107" s="142"/>
    </row>
    <row r="108" ht="13.5">
      <c r="P108" s="142"/>
    </row>
    <row r="109" ht="13.5">
      <c r="P109" s="142"/>
    </row>
    <row r="110" ht="13.5">
      <c r="P110" s="142"/>
    </row>
    <row r="111" ht="13.5">
      <c r="P111" s="142"/>
    </row>
    <row r="112" ht="13.5">
      <c r="P112" s="142"/>
    </row>
    <row r="113" ht="13.5">
      <c r="P113" s="142"/>
    </row>
    <row r="114" ht="13.5">
      <c r="P114" s="142"/>
    </row>
    <row r="115" ht="13.5">
      <c r="P115" s="142"/>
    </row>
    <row r="116" ht="13.5">
      <c r="P116" s="142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13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71" customWidth="1"/>
    <col min="2" max="2" width="1.875" style="258" customWidth="1"/>
    <col min="3" max="3" width="11.50390625" style="171" customWidth="1"/>
    <col min="4" max="4" width="11.625" style="171" customWidth="1"/>
    <col min="5" max="5" width="5.625" style="171" customWidth="1"/>
    <col min="6" max="13" width="5.00390625" style="171" customWidth="1"/>
    <col min="14" max="14" width="5.00390625" style="224" customWidth="1"/>
    <col min="15" max="19" width="5.00390625" style="171" customWidth="1"/>
    <col min="20" max="20" width="19.625" style="190" customWidth="1"/>
    <col min="21" max="16384" width="9.00390625" style="190" customWidth="1"/>
  </cols>
  <sheetData>
    <row r="1" spans="1:17" s="2" customFormat="1" ht="19.5" customHeight="1">
      <c r="A1" s="2" t="s">
        <v>23</v>
      </c>
      <c r="B1" s="255"/>
      <c r="C1" s="207"/>
      <c r="D1" s="207"/>
      <c r="F1" s="2" t="s">
        <v>191</v>
      </c>
      <c r="N1" s="158"/>
      <c r="Q1" s="2" t="s">
        <v>1040</v>
      </c>
    </row>
    <row r="2" spans="1:19" s="36" customFormat="1" ht="5.25" customHeight="1">
      <c r="A2" s="35"/>
      <c r="B2" s="2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41"/>
      <c r="O2" s="35"/>
      <c r="P2" s="35"/>
      <c r="Q2" s="35"/>
      <c r="R2" s="35"/>
      <c r="S2" s="35"/>
    </row>
    <row r="3" spans="1:19" s="35" customFormat="1" ht="13.5" customHeight="1">
      <c r="A3" s="629" t="s">
        <v>194</v>
      </c>
      <c r="B3" s="630"/>
      <c r="C3" s="617" t="s">
        <v>24</v>
      </c>
      <c r="D3" s="619" t="s">
        <v>196</v>
      </c>
      <c r="E3" s="13" t="s">
        <v>197</v>
      </c>
      <c r="F3" s="621" t="s">
        <v>1041</v>
      </c>
      <c r="G3" s="621"/>
      <c r="H3" s="621" t="s">
        <v>1042</v>
      </c>
      <c r="I3" s="621"/>
      <c r="J3" s="621" t="s">
        <v>1045</v>
      </c>
      <c r="K3" s="621"/>
      <c r="L3" s="621" t="s">
        <v>1048</v>
      </c>
      <c r="M3" s="621"/>
      <c r="N3" s="621" t="s">
        <v>1043</v>
      </c>
      <c r="O3" s="621"/>
      <c r="P3" s="621" t="s">
        <v>1046</v>
      </c>
      <c r="Q3" s="621"/>
      <c r="R3" s="635" t="s">
        <v>1044</v>
      </c>
      <c r="S3" s="636"/>
    </row>
    <row r="4" spans="1:19" ht="13.5" customHeight="1">
      <c r="A4" s="631"/>
      <c r="B4" s="632"/>
      <c r="C4" s="640"/>
      <c r="D4" s="620"/>
      <c r="E4" s="14" t="s">
        <v>198</v>
      </c>
      <c r="F4" s="150" t="s">
        <v>199</v>
      </c>
      <c r="G4" s="15" t="s">
        <v>197</v>
      </c>
      <c r="H4" s="153" t="s">
        <v>25</v>
      </c>
      <c r="I4" s="16" t="s">
        <v>19</v>
      </c>
      <c r="J4" s="208" t="s">
        <v>199</v>
      </c>
      <c r="K4" s="15" t="s">
        <v>197</v>
      </c>
      <c r="L4" s="208" t="s">
        <v>199</v>
      </c>
      <c r="M4" s="15" t="s">
        <v>197</v>
      </c>
      <c r="N4" s="209" t="s">
        <v>199</v>
      </c>
      <c r="O4" s="15" t="s">
        <v>197</v>
      </c>
      <c r="P4" s="208" t="s">
        <v>199</v>
      </c>
      <c r="Q4" s="15" t="s">
        <v>197</v>
      </c>
      <c r="R4" s="208" t="s">
        <v>199</v>
      </c>
      <c r="S4" s="15" t="s">
        <v>197</v>
      </c>
    </row>
    <row r="5" spans="1:19" ht="3.75" customHeight="1">
      <c r="A5" s="210"/>
      <c r="B5" s="210"/>
      <c r="C5" s="211"/>
      <c r="D5" s="212"/>
      <c r="E5" s="213"/>
      <c r="F5" s="214"/>
      <c r="G5" s="25"/>
      <c r="H5" s="23"/>
      <c r="I5" s="23"/>
      <c r="J5" s="23"/>
      <c r="K5" s="23"/>
      <c r="L5" s="214"/>
      <c r="M5" s="25"/>
      <c r="N5" s="263"/>
      <c r="O5" s="25"/>
      <c r="P5" s="215"/>
      <c r="Q5" s="24"/>
      <c r="R5" s="214"/>
      <c r="S5" s="25"/>
    </row>
    <row r="6" spans="1:20" s="171" customFormat="1" ht="13.5" customHeight="1">
      <c r="A6" s="216">
        <v>1</v>
      </c>
      <c r="B6" s="257" t="s">
        <v>180</v>
      </c>
      <c r="C6" s="285" t="s">
        <v>526</v>
      </c>
      <c r="D6" s="287" t="s">
        <v>524</v>
      </c>
      <c r="E6" s="216">
        <v>490</v>
      </c>
      <c r="F6" s="191"/>
      <c r="G6" s="217" t="s">
        <v>180</v>
      </c>
      <c r="H6" s="191"/>
      <c r="I6" s="218" t="s">
        <v>180</v>
      </c>
      <c r="J6" s="221">
        <v>1</v>
      </c>
      <c r="K6" s="219">
        <v>150</v>
      </c>
      <c r="L6" s="337"/>
      <c r="M6" s="219" t="s">
        <v>180</v>
      </c>
      <c r="N6" s="465">
        <v>8</v>
      </c>
      <c r="O6" s="218">
        <v>60</v>
      </c>
      <c r="P6" s="221">
        <v>1</v>
      </c>
      <c r="Q6" s="219">
        <v>150</v>
      </c>
      <c r="R6" s="191">
        <v>2</v>
      </c>
      <c r="S6" s="219">
        <v>130</v>
      </c>
      <c r="T6" s="222"/>
    </row>
    <row r="7" spans="1:21" s="171" customFormat="1" ht="13.5" customHeight="1">
      <c r="A7" s="216">
        <v>2</v>
      </c>
      <c r="B7" s="257" t="s">
        <v>180</v>
      </c>
      <c r="C7" s="322" t="s">
        <v>775</v>
      </c>
      <c r="D7" s="477" t="s">
        <v>306</v>
      </c>
      <c r="E7" s="216">
        <v>210</v>
      </c>
      <c r="F7" s="191"/>
      <c r="G7" s="217" t="s">
        <v>180</v>
      </c>
      <c r="H7" s="191"/>
      <c r="I7" s="218" t="s">
        <v>180</v>
      </c>
      <c r="J7" s="221"/>
      <c r="K7" s="219" t="s">
        <v>180</v>
      </c>
      <c r="L7" s="337"/>
      <c r="M7" s="219" t="s">
        <v>180</v>
      </c>
      <c r="N7" s="465">
        <v>8</v>
      </c>
      <c r="O7" s="218">
        <v>60</v>
      </c>
      <c r="P7" s="221">
        <v>1</v>
      </c>
      <c r="Q7" s="219">
        <v>150</v>
      </c>
      <c r="R7" s="191"/>
      <c r="S7" s="219" t="s">
        <v>180</v>
      </c>
      <c r="T7" s="222"/>
      <c r="U7" s="7"/>
    </row>
    <row r="8" spans="1:20" s="171" customFormat="1" ht="13.5" customHeight="1">
      <c r="A8" s="216">
        <v>3</v>
      </c>
      <c r="B8" s="257" t="s">
        <v>180</v>
      </c>
      <c r="C8" s="285" t="s">
        <v>579</v>
      </c>
      <c r="D8" s="287" t="s">
        <v>449</v>
      </c>
      <c r="E8" s="216">
        <v>200</v>
      </c>
      <c r="F8" s="191"/>
      <c r="G8" s="217" t="s">
        <v>180</v>
      </c>
      <c r="H8" s="191"/>
      <c r="I8" s="218" t="s">
        <v>180</v>
      </c>
      <c r="J8" s="221"/>
      <c r="K8" s="219" t="s">
        <v>180</v>
      </c>
      <c r="L8" s="337"/>
      <c r="M8" s="219" t="s">
        <v>180</v>
      </c>
      <c r="N8" s="465">
        <v>1</v>
      </c>
      <c r="O8" s="218">
        <v>200</v>
      </c>
      <c r="P8" s="221"/>
      <c r="Q8" s="219" t="s">
        <v>180</v>
      </c>
      <c r="R8" s="191"/>
      <c r="S8" s="219" t="s">
        <v>180</v>
      </c>
      <c r="T8" s="222"/>
    </row>
    <row r="9" spans="1:20" s="171" customFormat="1" ht="13.5" customHeight="1">
      <c r="A9" s="216">
        <v>3</v>
      </c>
      <c r="B9" s="257" t="s">
        <v>1039</v>
      </c>
      <c r="C9" s="285" t="s">
        <v>578</v>
      </c>
      <c r="D9" s="287" t="s">
        <v>449</v>
      </c>
      <c r="E9" s="216">
        <v>200</v>
      </c>
      <c r="F9" s="191"/>
      <c r="G9" s="217" t="s">
        <v>180</v>
      </c>
      <c r="H9" s="191"/>
      <c r="I9" s="218" t="s">
        <v>180</v>
      </c>
      <c r="J9" s="221"/>
      <c r="K9" s="219" t="s">
        <v>180</v>
      </c>
      <c r="L9" s="337"/>
      <c r="M9" s="219" t="s">
        <v>180</v>
      </c>
      <c r="N9" s="465">
        <v>1</v>
      </c>
      <c r="O9" s="218">
        <v>200</v>
      </c>
      <c r="P9" s="221"/>
      <c r="Q9" s="219" t="s">
        <v>180</v>
      </c>
      <c r="R9" s="191"/>
      <c r="S9" s="219" t="s">
        <v>180</v>
      </c>
      <c r="T9" s="222"/>
    </row>
    <row r="10" spans="1:21" s="171" customFormat="1" ht="13.5" customHeight="1">
      <c r="A10" s="216">
        <v>5</v>
      </c>
      <c r="B10" s="257" t="s">
        <v>180</v>
      </c>
      <c r="C10" s="285" t="s">
        <v>1018</v>
      </c>
      <c r="D10" s="287" t="s">
        <v>201</v>
      </c>
      <c r="E10" s="216">
        <v>180</v>
      </c>
      <c r="F10" s="191"/>
      <c r="G10" s="217" t="s">
        <v>180</v>
      </c>
      <c r="H10" s="191"/>
      <c r="I10" s="218" t="s">
        <v>180</v>
      </c>
      <c r="J10" s="221"/>
      <c r="K10" s="219" t="s">
        <v>180</v>
      </c>
      <c r="L10" s="337"/>
      <c r="M10" s="219" t="s">
        <v>180</v>
      </c>
      <c r="N10" s="465"/>
      <c r="O10" s="218" t="s">
        <v>180</v>
      </c>
      <c r="P10" s="221"/>
      <c r="Q10" s="219" t="s">
        <v>180</v>
      </c>
      <c r="R10" s="191">
        <v>1</v>
      </c>
      <c r="S10" s="219">
        <v>180</v>
      </c>
      <c r="T10" s="222"/>
      <c r="U10" s="7"/>
    </row>
    <row r="11" spans="1:21" s="171" customFormat="1" ht="13.5" customHeight="1">
      <c r="A11" s="216">
        <v>5</v>
      </c>
      <c r="B11" s="257" t="s">
        <v>1039</v>
      </c>
      <c r="C11" s="285" t="s">
        <v>1014</v>
      </c>
      <c r="D11" s="287" t="s">
        <v>572</v>
      </c>
      <c r="E11" s="216">
        <v>180</v>
      </c>
      <c r="F11" s="191"/>
      <c r="G11" s="217" t="s">
        <v>180</v>
      </c>
      <c r="H11" s="191"/>
      <c r="I11" s="218" t="s">
        <v>180</v>
      </c>
      <c r="J11" s="221"/>
      <c r="K11" s="219" t="s">
        <v>180</v>
      </c>
      <c r="L11" s="337"/>
      <c r="M11" s="219" t="s">
        <v>180</v>
      </c>
      <c r="N11" s="465"/>
      <c r="O11" s="218" t="s">
        <v>180</v>
      </c>
      <c r="P11" s="221"/>
      <c r="Q11" s="219" t="s">
        <v>180</v>
      </c>
      <c r="R11" s="191">
        <v>1</v>
      </c>
      <c r="S11" s="219">
        <v>180</v>
      </c>
      <c r="T11" s="222"/>
      <c r="U11" s="7"/>
    </row>
    <row r="12" spans="1:20" s="171" customFormat="1" ht="13.5" customHeight="1">
      <c r="A12" s="216">
        <v>7</v>
      </c>
      <c r="B12" s="257" t="s">
        <v>180</v>
      </c>
      <c r="C12" s="285" t="s">
        <v>531</v>
      </c>
      <c r="D12" s="287" t="s">
        <v>296</v>
      </c>
      <c r="E12" s="216">
        <v>170</v>
      </c>
      <c r="F12" s="191"/>
      <c r="G12" s="217" t="s">
        <v>180</v>
      </c>
      <c r="H12" s="191"/>
      <c r="I12" s="218" t="s">
        <v>180</v>
      </c>
      <c r="J12" s="221">
        <v>4</v>
      </c>
      <c r="K12" s="219">
        <v>70</v>
      </c>
      <c r="L12" s="337"/>
      <c r="M12" s="219" t="s">
        <v>180</v>
      </c>
      <c r="N12" s="465">
        <v>8</v>
      </c>
      <c r="O12" s="218">
        <v>60</v>
      </c>
      <c r="P12" s="221">
        <v>8</v>
      </c>
      <c r="Q12" s="219">
        <v>40</v>
      </c>
      <c r="R12" s="191"/>
      <c r="S12" s="219" t="s">
        <v>180</v>
      </c>
      <c r="T12" s="222"/>
    </row>
    <row r="13" spans="1:21" s="171" customFormat="1" ht="13.5" customHeight="1">
      <c r="A13" s="216">
        <v>8</v>
      </c>
      <c r="B13" s="257" t="s">
        <v>180</v>
      </c>
      <c r="C13" s="322" t="s">
        <v>777</v>
      </c>
      <c r="D13" s="477" t="s">
        <v>32</v>
      </c>
      <c r="E13" s="216">
        <v>150</v>
      </c>
      <c r="F13" s="191"/>
      <c r="G13" s="217" t="s">
        <v>180</v>
      </c>
      <c r="H13" s="191"/>
      <c r="I13" s="218" t="s">
        <v>180</v>
      </c>
      <c r="J13" s="221"/>
      <c r="K13" s="219" t="s">
        <v>180</v>
      </c>
      <c r="L13" s="337"/>
      <c r="M13" s="219" t="s">
        <v>180</v>
      </c>
      <c r="N13" s="465">
        <v>8</v>
      </c>
      <c r="O13" s="218">
        <v>60</v>
      </c>
      <c r="P13" s="221"/>
      <c r="Q13" s="219" t="s">
        <v>180</v>
      </c>
      <c r="R13" s="191">
        <v>4</v>
      </c>
      <c r="S13" s="219">
        <v>90</v>
      </c>
      <c r="T13" s="222"/>
      <c r="U13" s="7"/>
    </row>
    <row r="14" spans="1:21" s="171" customFormat="1" ht="13.5" customHeight="1">
      <c r="A14" s="216">
        <v>8</v>
      </c>
      <c r="B14" s="257" t="s">
        <v>1039</v>
      </c>
      <c r="C14" s="322" t="s">
        <v>776</v>
      </c>
      <c r="D14" s="477" t="s">
        <v>770</v>
      </c>
      <c r="E14" s="216">
        <v>150</v>
      </c>
      <c r="F14" s="191"/>
      <c r="G14" s="217" t="s">
        <v>180</v>
      </c>
      <c r="H14" s="191"/>
      <c r="I14" s="218" t="s">
        <v>180</v>
      </c>
      <c r="J14" s="221"/>
      <c r="K14" s="219" t="s">
        <v>180</v>
      </c>
      <c r="L14" s="337"/>
      <c r="M14" s="219" t="s">
        <v>180</v>
      </c>
      <c r="N14" s="465">
        <v>8</v>
      </c>
      <c r="O14" s="218">
        <v>60</v>
      </c>
      <c r="P14" s="221"/>
      <c r="Q14" s="219" t="s">
        <v>180</v>
      </c>
      <c r="R14" s="191">
        <v>4</v>
      </c>
      <c r="S14" s="219">
        <v>90</v>
      </c>
      <c r="T14" s="222"/>
      <c r="U14" s="7"/>
    </row>
    <row r="15" spans="1:20" s="171" customFormat="1" ht="13.5" customHeight="1">
      <c r="A15" s="216">
        <v>8</v>
      </c>
      <c r="B15" s="257" t="s">
        <v>1039</v>
      </c>
      <c r="C15" s="285" t="s">
        <v>530</v>
      </c>
      <c r="D15" s="287" t="s">
        <v>449</v>
      </c>
      <c r="E15" s="216">
        <v>150</v>
      </c>
      <c r="F15" s="191"/>
      <c r="G15" s="217" t="s">
        <v>180</v>
      </c>
      <c r="H15" s="191"/>
      <c r="I15" s="218" t="s">
        <v>180</v>
      </c>
      <c r="J15" s="221"/>
      <c r="K15" s="219" t="s">
        <v>180</v>
      </c>
      <c r="L15" s="337"/>
      <c r="M15" s="219" t="s">
        <v>180</v>
      </c>
      <c r="N15" s="167">
        <v>2</v>
      </c>
      <c r="O15" s="218">
        <v>150</v>
      </c>
      <c r="P15" s="221"/>
      <c r="Q15" s="219" t="s">
        <v>180</v>
      </c>
      <c r="R15" s="191"/>
      <c r="S15" s="219" t="s">
        <v>180</v>
      </c>
      <c r="T15" s="222"/>
    </row>
    <row r="16" spans="1:20" s="171" customFormat="1" ht="13.5" customHeight="1">
      <c r="A16" s="216">
        <v>8</v>
      </c>
      <c r="B16" s="257" t="s">
        <v>1039</v>
      </c>
      <c r="C16" s="322" t="s">
        <v>773</v>
      </c>
      <c r="D16" s="477" t="s">
        <v>449</v>
      </c>
      <c r="E16" s="216">
        <v>150</v>
      </c>
      <c r="F16" s="191"/>
      <c r="G16" s="217" t="s">
        <v>180</v>
      </c>
      <c r="H16" s="191"/>
      <c r="I16" s="218" t="s">
        <v>180</v>
      </c>
      <c r="J16" s="221"/>
      <c r="K16" s="219" t="s">
        <v>180</v>
      </c>
      <c r="L16" s="337"/>
      <c r="M16" s="219" t="s">
        <v>180</v>
      </c>
      <c r="N16" s="465">
        <v>2</v>
      </c>
      <c r="O16" s="218">
        <v>150</v>
      </c>
      <c r="P16" s="221"/>
      <c r="Q16" s="219" t="s">
        <v>180</v>
      </c>
      <c r="R16" s="191"/>
      <c r="S16" s="219" t="s">
        <v>180</v>
      </c>
      <c r="T16" s="222"/>
    </row>
    <row r="17" spans="1:20" s="171" customFormat="1" ht="13.5" customHeight="1">
      <c r="A17" s="216">
        <v>12</v>
      </c>
      <c r="B17" s="257" t="s">
        <v>180</v>
      </c>
      <c r="C17" s="285" t="s">
        <v>527</v>
      </c>
      <c r="D17" s="287" t="s">
        <v>6</v>
      </c>
      <c r="E17" s="216">
        <v>135</v>
      </c>
      <c r="F17" s="191">
        <v>1</v>
      </c>
      <c r="G17" s="217">
        <v>25</v>
      </c>
      <c r="H17" s="191"/>
      <c r="I17" s="218" t="s">
        <v>180</v>
      </c>
      <c r="J17" s="221">
        <v>4</v>
      </c>
      <c r="K17" s="219">
        <v>70</v>
      </c>
      <c r="L17" s="337"/>
      <c r="M17" s="219" t="s">
        <v>180</v>
      </c>
      <c r="N17" s="465"/>
      <c r="O17" s="218" t="s">
        <v>180</v>
      </c>
      <c r="P17" s="221">
        <v>8</v>
      </c>
      <c r="Q17" s="219">
        <v>40</v>
      </c>
      <c r="R17" s="191"/>
      <c r="S17" s="219" t="s">
        <v>180</v>
      </c>
      <c r="T17" s="222"/>
    </row>
    <row r="18" spans="1:21" s="171" customFormat="1" ht="13.5" customHeight="1">
      <c r="A18" s="216">
        <v>13</v>
      </c>
      <c r="B18" s="257" t="s">
        <v>180</v>
      </c>
      <c r="C18" s="285" t="s">
        <v>1015</v>
      </c>
      <c r="D18" s="287" t="s">
        <v>524</v>
      </c>
      <c r="E18" s="216">
        <v>130</v>
      </c>
      <c r="F18" s="191"/>
      <c r="G18" s="217" t="s">
        <v>180</v>
      </c>
      <c r="H18" s="191"/>
      <c r="I18" s="218" t="s">
        <v>180</v>
      </c>
      <c r="J18" s="221"/>
      <c r="K18" s="219" t="s">
        <v>180</v>
      </c>
      <c r="L18" s="337"/>
      <c r="M18" s="219" t="s">
        <v>180</v>
      </c>
      <c r="N18" s="465"/>
      <c r="O18" s="218" t="s">
        <v>180</v>
      </c>
      <c r="P18" s="221"/>
      <c r="Q18" s="219" t="s">
        <v>180</v>
      </c>
      <c r="R18" s="191">
        <v>2</v>
      </c>
      <c r="S18" s="219">
        <v>130</v>
      </c>
      <c r="T18" s="222"/>
      <c r="U18" s="7"/>
    </row>
    <row r="19" spans="1:20" s="171" customFormat="1" ht="13.5" customHeight="1">
      <c r="A19" s="216">
        <v>13</v>
      </c>
      <c r="B19" s="257" t="s">
        <v>1039</v>
      </c>
      <c r="C19" s="285" t="s">
        <v>809</v>
      </c>
      <c r="D19" s="287" t="s">
        <v>805</v>
      </c>
      <c r="E19" s="216">
        <v>130</v>
      </c>
      <c r="F19" s="191"/>
      <c r="G19" s="217" t="s">
        <v>180</v>
      </c>
      <c r="H19" s="191"/>
      <c r="I19" s="218" t="s">
        <v>180</v>
      </c>
      <c r="J19" s="221"/>
      <c r="K19" s="219" t="s">
        <v>180</v>
      </c>
      <c r="L19" s="337"/>
      <c r="M19" s="219" t="s">
        <v>180</v>
      </c>
      <c r="N19" s="465"/>
      <c r="O19" s="218" t="s">
        <v>180</v>
      </c>
      <c r="P19" s="221">
        <v>8</v>
      </c>
      <c r="Q19" s="219">
        <v>40</v>
      </c>
      <c r="R19" s="191">
        <v>4</v>
      </c>
      <c r="S19" s="219">
        <v>90</v>
      </c>
      <c r="T19" s="222"/>
    </row>
    <row r="20" spans="1:20" s="171" customFormat="1" ht="13.5" customHeight="1">
      <c r="A20" s="216">
        <v>13</v>
      </c>
      <c r="B20" s="257" t="s">
        <v>1039</v>
      </c>
      <c r="C20" s="285" t="s">
        <v>807</v>
      </c>
      <c r="D20" s="287" t="s">
        <v>805</v>
      </c>
      <c r="E20" s="216">
        <v>130</v>
      </c>
      <c r="F20" s="191"/>
      <c r="G20" s="217" t="s">
        <v>180</v>
      </c>
      <c r="H20" s="191"/>
      <c r="I20" s="218" t="s">
        <v>180</v>
      </c>
      <c r="J20" s="221"/>
      <c r="K20" s="219" t="s">
        <v>180</v>
      </c>
      <c r="L20" s="337"/>
      <c r="M20" s="219" t="s">
        <v>180</v>
      </c>
      <c r="N20" s="465"/>
      <c r="O20" s="218" t="s">
        <v>180</v>
      </c>
      <c r="P20" s="221">
        <v>8</v>
      </c>
      <c r="Q20" s="219">
        <v>40</v>
      </c>
      <c r="R20" s="191">
        <v>4</v>
      </c>
      <c r="S20" s="219">
        <v>90</v>
      </c>
      <c r="T20" s="222"/>
    </row>
    <row r="21" spans="1:21" s="171" customFormat="1" ht="13.5" customHeight="1">
      <c r="A21" s="216">
        <v>16</v>
      </c>
      <c r="B21" s="257" t="s">
        <v>180</v>
      </c>
      <c r="C21" s="285" t="s">
        <v>275</v>
      </c>
      <c r="D21" s="286" t="s">
        <v>32</v>
      </c>
      <c r="E21" s="216">
        <v>100</v>
      </c>
      <c r="F21" s="442"/>
      <c r="G21" s="217" t="s">
        <v>180</v>
      </c>
      <c r="H21" s="191"/>
      <c r="I21" s="218" t="s">
        <v>180</v>
      </c>
      <c r="J21" s="439"/>
      <c r="K21" s="219" t="s">
        <v>180</v>
      </c>
      <c r="L21" s="337"/>
      <c r="M21" s="219" t="s">
        <v>180</v>
      </c>
      <c r="N21" s="465">
        <v>8</v>
      </c>
      <c r="O21" s="218">
        <v>60</v>
      </c>
      <c r="P21" s="221">
        <v>8</v>
      </c>
      <c r="Q21" s="219">
        <v>40</v>
      </c>
      <c r="R21" s="191"/>
      <c r="S21" s="219" t="s">
        <v>180</v>
      </c>
      <c r="T21" s="222"/>
      <c r="U21" s="7"/>
    </row>
    <row r="22" spans="1:21" s="171" customFormat="1" ht="13.5" customHeight="1">
      <c r="A22" s="216">
        <v>16</v>
      </c>
      <c r="B22" s="257" t="s">
        <v>1039</v>
      </c>
      <c r="C22" s="285" t="s">
        <v>528</v>
      </c>
      <c r="D22" s="287" t="s">
        <v>32</v>
      </c>
      <c r="E22" s="216">
        <v>100</v>
      </c>
      <c r="F22" s="191"/>
      <c r="G22" s="217" t="s">
        <v>180</v>
      </c>
      <c r="H22" s="191"/>
      <c r="I22" s="218" t="s">
        <v>180</v>
      </c>
      <c r="J22" s="221">
        <v>2</v>
      </c>
      <c r="K22" s="219">
        <v>100</v>
      </c>
      <c r="L22" s="337"/>
      <c r="M22" s="219" t="s">
        <v>180</v>
      </c>
      <c r="N22" s="465"/>
      <c r="O22" s="218" t="s">
        <v>180</v>
      </c>
      <c r="P22" s="221"/>
      <c r="Q22" s="219" t="s">
        <v>180</v>
      </c>
      <c r="R22" s="191"/>
      <c r="S22" s="219" t="s">
        <v>180</v>
      </c>
      <c r="T22" s="222"/>
      <c r="U22" s="7"/>
    </row>
    <row r="23" spans="1:20" s="171" customFormat="1" ht="13.5" customHeight="1">
      <c r="A23" s="216">
        <v>16</v>
      </c>
      <c r="B23" s="257" t="s">
        <v>1039</v>
      </c>
      <c r="C23" s="285" t="s">
        <v>810</v>
      </c>
      <c r="D23" s="287" t="s">
        <v>641</v>
      </c>
      <c r="E23" s="216">
        <v>100</v>
      </c>
      <c r="F23" s="191"/>
      <c r="G23" s="217" t="s">
        <v>180</v>
      </c>
      <c r="H23" s="191"/>
      <c r="I23" s="218" t="s">
        <v>180</v>
      </c>
      <c r="J23" s="221"/>
      <c r="K23" s="219" t="s">
        <v>180</v>
      </c>
      <c r="L23" s="337"/>
      <c r="M23" s="219" t="s">
        <v>180</v>
      </c>
      <c r="N23" s="465"/>
      <c r="O23" s="218" t="s">
        <v>180</v>
      </c>
      <c r="P23" s="221">
        <v>2</v>
      </c>
      <c r="Q23" s="219">
        <v>100</v>
      </c>
      <c r="R23" s="191"/>
      <c r="S23" s="219" t="s">
        <v>180</v>
      </c>
      <c r="T23" s="222"/>
    </row>
    <row r="24" spans="1:20" s="171" customFormat="1" ht="13.5" customHeight="1">
      <c r="A24" s="216">
        <v>16</v>
      </c>
      <c r="B24" s="257" t="s">
        <v>1039</v>
      </c>
      <c r="C24" s="285" t="s">
        <v>808</v>
      </c>
      <c r="D24" s="287" t="s">
        <v>641</v>
      </c>
      <c r="E24" s="216">
        <v>100</v>
      </c>
      <c r="F24" s="191"/>
      <c r="G24" s="217" t="s">
        <v>180</v>
      </c>
      <c r="H24" s="191"/>
      <c r="I24" s="218" t="s">
        <v>180</v>
      </c>
      <c r="J24" s="221"/>
      <c r="K24" s="219" t="s">
        <v>180</v>
      </c>
      <c r="L24" s="337"/>
      <c r="M24" s="219" t="s">
        <v>180</v>
      </c>
      <c r="N24" s="465"/>
      <c r="O24" s="218" t="s">
        <v>180</v>
      </c>
      <c r="P24" s="221">
        <v>2</v>
      </c>
      <c r="Q24" s="219">
        <v>100</v>
      </c>
      <c r="R24" s="191"/>
      <c r="S24" s="219" t="s">
        <v>180</v>
      </c>
      <c r="T24" s="222"/>
    </row>
    <row r="25" spans="1:21" s="171" customFormat="1" ht="13.5" customHeight="1">
      <c r="A25" s="216">
        <v>16</v>
      </c>
      <c r="B25" s="257" t="s">
        <v>1039</v>
      </c>
      <c r="C25" s="285" t="s">
        <v>533</v>
      </c>
      <c r="D25" s="287" t="s">
        <v>449</v>
      </c>
      <c r="E25" s="216">
        <v>100</v>
      </c>
      <c r="F25" s="191"/>
      <c r="G25" s="217" t="s">
        <v>180</v>
      </c>
      <c r="H25" s="191"/>
      <c r="I25" s="218" t="s">
        <v>180</v>
      </c>
      <c r="J25" s="221"/>
      <c r="K25" s="219" t="s">
        <v>180</v>
      </c>
      <c r="L25" s="337"/>
      <c r="M25" s="219" t="s">
        <v>180</v>
      </c>
      <c r="N25" s="465">
        <v>4</v>
      </c>
      <c r="O25" s="218">
        <v>100</v>
      </c>
      <c r="P25" s="221"/>
      <c r="Q25" s="219" t="s">
        <v>180</v>
      </c>
      <c r="R25" s="191"/>
      <c r="S25" s="219" t="s">
        <v>180</v>
      </c>
      <c r="T25" s="222"/>
      <c r="U25" s="7"/>
    </row>
    <row r="26" spans="1:21" s="171" customFormat="1" ht="13.5" customHeight="1">
      <c r="A26" s="216">
        <v>16</v>
      </c>
      <c r="B26" s="257" t="s">
        <v>1039</v>
      </c>
      <c r="C26" s="322" t="s">
        <v>774</v>
      </c>
      <c r="D26" s="477" t="s">
        <v>449</v>
      </c>
      <c r="E26" s="216">
        <v>100</v>
      </c>
      <c r="F26" s="191"/>
      <c r="G26" s="217" t="s">
        <v>180</v>
      </c>
      <c r="H26" s="191"/>
      <c r="I26" s="218" t="s">
        <v>180</v>
      </c>
      <c r="J26" s="221"/>
      <c r="K26" s="219" t="s">
        <v>180</v>
      </c>
      <c r="L26" s="337"/>
      <c r="M26" s="219" t="s">
        <v>180</v>
      </c>
      <c r="N26" s="465">
        <v>4</v>
      </c>
      <c r="O26" s="218">
        <v>100</v>
      </c>
      <c r="P26" s="221"/>
      <c r="Q26" s="219" t="s">
        <v>180</v>
      </c>
      <c r="R26" s="191"/>
      <c r="S26" s="219" t="s">
        <v>180</v>
      </c>
      <c r="T26" s="222"/>
      <c r="U26" s="7"/>
    </row>
    <row r="27" spans="1:21" s="171" customFormat="1" ht="13.5" customHeight="1">
      <c r="A27" s="216">
        <v>22</v>
      </c>
      <c r="B27" s="257" t="s">
        <v>180</v>
      </c>
      <c r="C27" s="285" t="s">
        <v>713</v>
      </c>
      <c r="D27" s="287" t="s">
        <v>208</v>
      </c>
      <c r="E27" s="216">
        <v>76</v>
      </c>
      <c r="F27" s="191">
        <v>16</v>
      </c>
      <c r="G27" s="217">
        <v>6</v>
      </c>
      <c r="H27" s="191"/>
      <c r="I27" s="218" t="s">
        <v>180</v>
      </c>
      <c r="J27" s="221"/>
      <c r="K27" s="219" t="s">
        <v>180</v>
      </c>
      <c r="L27" s="337"/>
      <c r="M27" s="219" t="s">
        <v>180</v>
      </c>
      <c r="N27" s="465"/>
      <c r="O27" s="218" t="s">
        <v>180</v>
      </c>
      <c r="P27" s="221">
        <v>4</v>
      </c>
      <c r="Q27" s="219">
        <v>70</v>
      </c>
      <c r="R27" s="191"/>
      <c r="S27" s="219" t="s">
        <v>180</v>
      </c>
      <c r="T27" s="222"/>
      <c r="U27" s="7"/>
    </row>
    <row r="28" spans="1:20" s="171" customFormat="1" ht="13.5" customHeight="1">
      <c r="A28" s="216">
        <v>23</v>
      </c>
      <c r="B28" s="257" t="s">
        <v>180</v>
      </c>
      <c r="C28" s="285" t="s">
        <v>806</v>
      </c>
      <c r="D28" s="287" t="s">
        <v>32</v>
      </c>
      <c r="E28" s="216">
        <v>70</v>
      </c>
      <c r="F28" s="191"/>
      <c r="G28" s="217" t="s">
        <v>180</v>
      </c>
      <c r="H28" s="191"/>
      <c r="I28" s="218" t="s">
        <v>180</v>
      </c>
      <c r="J28" s="221"/>
      <c r="K28" s="219" t="s">
        <v>180</v>
      </c>
      <c r="L28" s="337"/>
      <c r="M28" s="219" t="s">
        <v>180</v>
      </c>
      <c r="N28" s="465"/>
      <c r="O28" s="218" t="s">
        <v>180</v>
      </c>
      <c r="P28" s="221">
        <v>4</v>
      </c>
      <c r="Q28" s="219">
        <v>70</v>
      </c>
      <c r="R28" s="191"/>
      <c r="S28" s="219" t="s">
        <v>180</v>
      </c>
      <c r="T28" s="222"/>
    </row>
    <row r="29" spans="1:21" s="171" customFormat="1" ht="13.5" customHeight="1">
      <c r="A29" s="216">
        <v>23</v>
      </c>
      <c r="B29" s="257" t="s">
        <v>1039</v>
      </c>
      <c r="C29" s="305" t="s">
        <v>451</v>
      </c>
      <c r="D29" s="286" t="s">
        <v>335</v>
      </c>
      <c r="E29" s="216">
        <v>70</v>
      </c>
      <c r="F29" s="442"/>
      <c r="G29" s="217" t="s">
        <v>180</v>
      </c>
      <c r="H29" s="191"/>
      <c r="I29" s="218" t="s">
        <v>180</v>
      </c>
      <c r="J29" s="221">
        <v>4</v>
      </c>
      <c r="K29" s="219">
        <v>70</v>
      </c>
      <c r="L29" s="337"/>
      <c r="M29" s="219" t="s">
        <v>180</v>
      </c>
      <c r="N29" s="465"/>
      <c r="O29" s="218" t="s">
        <v>180</v>
      </c>
      <c r="P29" s="221"/>
      <c r="Q29" s="219" t="s">
        <v>180</v>
      </c>
      <c r="R29" s="191"/>
      <c r="S29" s="219" t="s">
        <v>180</v>
      </c>
      <c r="T29" s="222"/>
      <c r="U29" s="7"/>
    </row>
    <row r="30" spans="1:21" s="171" customFormat="1" ht="13.5" customHeight="1">
      <c r="A30" s="216">
        <v>23</v>
      </c>
      <c r="B30" s="257" t="s">
        <v>1039</v>
      </c>
      <c r="C30" s="288" t="s">
        <v>453</v>
      </c>
      <c r="D30" s="286" t="s">
        <v>270</v>
      </c>
      <c r="E30" s="216">
        <v>70</v>
      </c>
      <c r="F30" s="445"/>
      <c r="G30" s="217" t="s">
        <v>180</v>
      </c>
      <c r="H30" s="191"/>
      <c r="I30" s="218" t="s">
        <v>180</v>
      </c>
      <c r="J30" s="221">
        <v>4</v>
      </c>
      <c r="K30" s="219">
        <v>70</v>
      </c>
      <c r="L30" s="337"/>
      <c r="M30" s="219" t="s">
        <v>180</v>
      </c>
      <c r="N30" s="191"/>
      <c r="O30" s="218" t="s">
        <v>180</v>
      </c>
      <c r="P30" s="221"/>
      <c r="Q30" s="219" t="s">
        <v>180</v>
      </c>
      <c r="R30" s="191"/>
      <c r="S30" s="219" t="s">
        <v>180</v>
      </c>
      <c r="T30" s="222"/>
      <c r="U30" s="7"/>
    </row>
    <row r="31" spans="1:21" s="171" customFormat="1" ht="13.5" customHeight="1">
      <c r="A31" s="216">
        <v>26</v>
      </c>
      <c r="B31" s="257" t="s">
        <v>180</v>
      </c>
      <c r="C31" s="285" t="s">
        <v>532</v>
      </c>
      <c r="D31" s="287" t="s">
        <v>32</v>
      </c>
      <c r="E31" s="216">
        <v>60</v>
      </c>
      <c r="F31" s="191"/>
      <c r="G31" s="217" t="s">
        <v>180</v>
      </c>
      <c r="H31" s="191"/>
      <c r="I31" s="218" t="s">
        <v>180</v>
      </c>
      <c r="J31" s="221"/>
      <c r="K31" s="219" t="s">
        <v>180</v>
      </c>
      <c r="L31" s="337"/>
      <c r="M31" s="219" t="s">
        <v>180</v>
      </c>
      <c r="N31" s="465">
        <v>8</v>
      </c>
      <c r="O31" s="218">
        <v>60</v>
      </c>
      <c r="P31" s="221"/>
      <c r="Q31" s="219" t="s">
        <v>180</v>
      </c>
      <c r="R31" s="191"/>
      <c r="S31" s="219" t="s">
        <v>180</v>
      </c>
      <c r="T31" s="222"/>
      <c r="U31" s="7"/>
    </row>
    <row r="32" spans="1:21" s="171" customFormat="1" ht="13.5" customHeight="1">
      <c r="A32" s="216">
        <v>26</v>
      </c>
      <c r="B32" s="257" t="s">
        <v>1039</v>
      </c>
      <c r="C32" s="285" t="s">
        <v>529</v>
      </c>
      <c r="D32" s="287" t="s">
        <v>525</v>
      </c>
      <c r="E32" s="216">
        <v>60</v>
      </c>
      <c r="F32" s="191"/>
      <c r="G32" s="217" t="s">
        <v>180</v>
      </c>
      <c r="H32" s="191"/>
      <c r="I32" s="218" t="s">
        <v>180</v>
      </c>
      <c r="J32" s="221"/>
      <c r="K32" s="219" t="s">
        <v>180</v>
      </c>
      <c r="L32" s="337"/>
      <c r="M32" s="219" t="s">
        <v>180</v>
      </c>
      <c r="N32" s="465">
        <v>8</v>
      </c>
      <c r="O32" s="218">
        <v>60</v>
      </c>
      <c r="P32" s="221"/>
      <c r="Q32" s="219" t="s">
        <v>180</v>
      </c>
      <c r="R32" s="191"/>
      <c r="S32" s="219" t="s">
        <v>180</v>
      </c>
      <c r="T32" s="222"/>
      <c r="U32" s="7"/>
    </row>
    <row r="33" spans="1:21" s="171" customFormat="1" ht="13.5" customHeight="1">
      <c r="A33" s="216">
        <v>28</v>
      </c>
      <c r="B33" s="257" t="s">
        <v>180</v>
      </c>
      <c r="C33" s="285" t="s">
        <v>1017</v>
      </c>
      <c r="D33" s="287" t="s">
        <v>768</v>
      </c>
      <c r="E33" s="216">
        <v>50</v>
      </c>
      <c r="F33" s="191"/>
      <c r="G33" s="217" t="s">
        <v>180</v>
      </c>
      <c r="H33" s="191"/>
      <c r="I33" s="218" t="s">
        <v>180</v>
      </c>
      <c r="J33" s="221"/>
      <c r="K33" s="219" t="s">
        <v>180</v>
      </c>
      <c r="L33" s="337"/>
      <c r="M33" s="219" t="s">
        <v>180</v>
      </c>
      <c r="N33" s="465"/>
      <c r="O33" s="218" t="s">
        <v>180</v>
      </c>
      <c r="P33" s="221"/>
      <c r="Q33" s="219" t="s">
        <v>180</v>
      </c>
      <c r="R33" s="191">
        <v>8</v>
      </c>
      <c r="S33" s="219">
        <v>50</v>
      </c>
      <c r="T33" s="222"/>
      <c r="U33" s="7"/>
    </row>
    <row r="34" spans="1:21" s="171" customFormat="1" ht="13.5" customHeight="1">
      <c r="A34" s="216">
        <v>28</v>
      </c>
      <c r="B34" s="257" t="s">
        <v>1039</v>
      </c>
      <c r="C34" s="285" t="s">
        <v>1020</v>
      </c>
      <c r="D34" s="287" t="s">
        <v>768</v>
      </c>
      <c r="E34" s="216">
        <v>50</v>
      </c>
      <c r="F34" s="191"/>
      <c r="G34" s="217" t="s">
        <v>180</v>
      </c>
      <c r="H34" s="191"/>
      <c r="I34" s="218" t="s">
        <v>180</v>
      </c>
      <c r="J34" s="221"/>
      <c r="K34" s="219" t="s">
        <v>180</v>
      </c>
      <c r="L34" s="337"/>
      <c r="M34" s="219" t="s">
        <v>180</v>
      </c>
      <c r="N34" s="465"/>
      <c r="O34" s="218" t="s">
        <v>180</v>
      </c>
      <c r="P34" s="221"/>
      <c r="Q34" s="219" t="s">
        <v>180</v>
      </c>
      <c r="R34" s="191">
        <v>8</v>
      </c>
      <c r="S34" s="219">
        <v>50</v>
      </c>
      <c r="T34" s="222"/>
      <c r="U34" s="7"/>
    </row>
    <row r="35" spans="1:21" s="171" customFormat="1" ht="13.5" customHeight="1">
      <c r="A35" s="216">
        <v>28</v>
      </c>
      <c r="B35" s="257" t="s">
        <v>1039</v>
      </c>
      <c r="C35" s="285" t="s">
        <v>1016</v>
      </c>
      <c r="D35" s="287" t="s">
        <v>572</v>
      </c>
      <c r="E35" s="216">
        <v>50</v>
      </c>
      <c r="F35" s="191"/>
      <c r="G35" s="217" t="s">
        <v>180</v>
      </c>
      <c r="H35" s="191"/>
      <c r="I35" s="218" t="s">
        <v>180</v>
      </c>
      <c r="J35" s="221"/>
      <c r="K35" s="219" t="s">
        <v>180</v>
      </c>
      <c r="L35" s="337"/>
      <c r="M35" s="219" t="s">
        <v>180</v>
      </c>
      <c r="N35" s="465"/>
      <c r="O35" s="218" t="s">
        <v>180</v>
      </c>
      <c r="P35" s="221"/>
      <c r="Q35" s="219" t="s">
        <v>180</v>
      </c>
      <c r="R35" s="191">
        <v>8</v>
      </c>
      <c r="S35" s="219">
        <v>50</v>
      </c>
      <c r="T35" s="222"/>
      <c r="U35" s="7"/>
    </row>
    <row r="36" spans="1:21" s="171" customFormat="1" ht="13.5" customHeight="1">
      <c r="A36" s="216">
        <v>28</v>
      </c>
      <c r="B36" s="257" t="s">
        <v>1039</v>
      </c>
      <c r="C36" s="285" t="s">
        <v>1019</v>
      </c>
      <c r="D36" s="287" t="s">
        <v>572</v>
      </c>
      <c r="E36" s="216">
        <v>50</v>
      </c>
      <c r="F36" s="191"/>
      <c r="G36" s="217" t="s">
        <v>180</v>
      </c>
      <c r="H36" s="191"/>
      <c r="I36" s="218" t="s">
        <v>180</v>
      </c>
      <c r="J36" s="221"/>
      <c r="K36" s="219" t="s">
        <v>180</v>
      </c>
      <c r="L36" s="337"/>
      <c r="M36" s="219" t="s">
        <v>180</v>
      </c>
      <c r="N36" s="465"/>
      <c r="O36" s="218" t="s">
        <v>180</v>
      </c>
      <c r="P36" s="221"/>
      <c r="Q36" s="219" t="s">
        <v>180</v>
      </c>
      <c r="R36" s="191">
        <v>8</v>
      </c>
      <c r="S36" s="219">
        <v>50</v>
      </c>
      <c r="T36" s="222"/>
      <c r="U36" s="7"/>
    </row>
    <row r="37" spans="1:20" s="171" customFormat="1" ht="13.5" customHeight="1">
      <c r="A37" s="216">
        <v>32</v>
      </c>
      <c r="B37" s="257" t="s">
        <v>180</v>
      </c>
      <c r="C37" s="285" t="s">
        <v>577</v>
      </c>
      <c r="D37" s="287" t="s">
        <v>566</v>
      </c>
      <c r="E37" s="216">
        <v>40</v>
      </c>
      <c r="F37" s="191"/>
      <c r="G37" s="217" t="s">
        <v>180</v>
      </c>
      <c r="H37" s="191"/>
      <c r="I37" s="218" t="s">
        <v>180</v>
      </c>
      <c r="J37" s="221">
        <v>8</v>
      </c>
      <c r="K37" s="219">
        <v>40</v>
      </c>
      <c r="L37" s="337"/>
      <c r="M37" s="219" t="s">
        <v>180</v>
      </c>
      <c r="N37" s="465"/>
      <c r="O37" s="218" t="s">
        <v>180</v>
      </c>
      <c r="P37" s="221"/>
      <c r="Q37" s="219" t="s">
        <v>180</v>
      </c>
      <c r="R37" s="191"/>
      <c r="S37" s="219" t="s">
        <v>180</v>
      </c>
      <c r="T37" s="222"/>
    </row>
    <row r="38" spans="1:20" s="171" customFormat="1" ht="13.5" customHeight="1">
      <c r="A38" s="216">
        <v>32</v>
      </c>
      <c r="B38" s="257" t="s">
        <v>1039</v>
      </c>
      <c r="C38" s="285" t="s">
        <v>576</v>
      </c>
      <c r="D38" s="287" t="s">
        <v>207</v>
      </c>
      <c r="E38" s="216">
        <v>40</v>
      </c>
      <c r="F38" s="191"/>
      <c r="G38" s="217" t="s">
        <v>180</v>
      </c>
      <c r="H38" s="191"/>
      <c r="I38" s="218" t="s">
        <v>180</v>
      </c>
      <c r="J38" s="221">
        <v>8</v>
      </c>
      <c r="K38" s="219">
        <v>40</v>
      </c>
      <c r="L38" s="337"/>
      <c r="M38" s="219" t="s">
        <v>180</v>
      </c>
      <c r="N38" s="465"/>
      <c r="O38" s="218" t="s">
        <v>180</v>
      </c>
      <c r="P38" s="221"/>
      <c r="Q38" s="219" t="s">
        <v>180</v>
      </c>
      <c r="R38" s="191"/>
      <c r="S38" s="219" t="s">
        <v>180</v>
      </c>
      <c r="T38" s="222"/>
    </row>
    <row r="39" spans="1:21" s="171" customFormat="1" ht="13.5" customHeight="1">
      <c r="A39" s="216">
        <v>32</v>
      </c>
      <c r="B39" s="257" t="s">
        <v>1039</v>
      </c>
      <c r="C39" s="336" t="s">
        <v>437</v>
      </c>
      <c r="D39" s="260" t="s">
        <v>372</v>
      </c>
      <c r="E39" s="216">
        <v>40</v>
      </c>
      <c r="F39" s="442"/>
      <c r="G39" s="217" t="s">
        <v>180</v>
      </c>
      <c r="H39" s="191"/>
      <c r="I39" s="218" t="s">
        <v>180</v>
      </c>
      <c r="J39" s="221"/>
      <c r="K39" s="219" t="s">
        <v>180</v>
      </c>
      <c r="L39" s="232"/>
      <c r="M39" s="219" t="s">
        <v>180</v>
      </c>
      <c r="N39" s="191"/>
      <c r="O39" s="218" t="s">
        <v>180</v>
      </c>
      <c r="P39" s="221">
        <v>8</v>
      </c>
      <c r="Q39" s="219">
        <v>40</v>
      </c>
      <c r="R39" s="191"/>
      <c r="S39" s="219" t="s">
        <v>180</v>
      </c>
      <c r="T39" s="222"/>
      <c r="U39" s="7"/>
    </row>
    <row r="40" spans="1:21" s="171" customFormat="1" ht="13.5" customHeight="1">
      <c r="A40" s="216">
        <v>35</v>
      </c>
      <c r="B40" s="257" t="s">
        <v>180</v>
      </c>
      <c r="C40" s="285" t="s">
        <v>965</v>
      </c>
      <c r="D40" s="287" t="s">
        <v>767</v>
      </c>
      <c r="E40" s="216">
        <v>36</v>
      </c>
      <c r="F40" s="191"/>
      <c r="G40" s="217" t="s">
        <v>180</v>
      </c>
      <c r="H40" s="191">
        <v>16</v>
      </c>
      <c r="I40" s="218">
        <v>6</v>
      </c>
      <c r="J40" s="221"/>
      <c r="K40" s="219" t="s">
        <v>180</v>
      </c>
      <c r="L40" s="337"/>
      <c r="M40" s="219" t="s">
        <v>180</v>
      </c>
      <c r="N40" s="465"/>
      <c r="O40" s="218" t="s">
        <v>180</v>
      </c>
      <c r="P40" s="221"/>
      <c r="Q40" s="219" t="s">
        <v>180</v>
      </c>
      <c r="R40" s="191">
        <v>16</v>
      </c>
      <c r="S40" s="219">
        <v>30</v>
      </c>
      <c r="T40" s="222"/>
      <c r="U40" s="7"/>
    </row>
    <row r="41" spans="1:21" s="171" customFormat="1" ht="13.5" customHeight="1">
      <c r="A41" s="216">
        <v>35</v>
      </c>
      <c r="B41" s="257" t="s">
        <v>1039</v>
      </c>
      <c r="C41" s="285" t="s">
        <v>951</v>
      </c>
      <c r="D41" s="287" t="s">
        <v>767</v>
      </c>
      <c r="E41" s="216">
        <v>36</v>
      </c>
      <c r="F41" s="191"/>
      <c r="G41" s="217" t="s">
        <v>180</v>
      </c>
      <c r="H41" s="191">
        <v>16</v>
      </c>
      <c r="I41" s="218">
        <v>6</v>
      </c>
      <c r="J41" s="221"/>
      <c r="K41" s="219" t="s">
        <v>180</v>
      </c>
      <c r="L41" s="337"/>
      <c r="M41" s="219" t="s">
        <v>180</v>
      </c>
      <c r="N41" s="465"/>
      <c r="O41" s="218" t="s">
        <v>180</v>
      </c>
      <c r="P41" s="221"/>
      <c r="Q41" s="219" t="s">
        <v>180</v>
      </c>
      <c r="R41" s="191">
        <v>16</v>
      </c>
      <c r="S41" s="219">
        <v>30</v>
      </c>
      <c r="T41" s="222"/>
      <c r="U41" s="7"/>
    </row>
    <row r="42" spans="1:21" s="171" customFormat="1" ht="13.5" customHeight="1">
      <c r="A42" s="216">
        <v>37</v>
      </c>
      <c r="B42" s="257" t="s">
        <v>180</v>
      </c>
      <c r="C42" s="285" t="s">
        <v>970</v>
      </c>
      <c r="D42" s="287" t="s">
        <v>767</v>
      </c>
      <c r="E42" s="216">
        <v>32</v>
      </c>
      <c r="F42" s="191"/>
      <c r="G42" s="217" t="s">
        <v>180</v>
      </c>
      <c r="H42" s="191">
        <v>64</v>
      </c>
      <c r="I42" s="218">
        <v>2</v>
      </c>
      <c r="J42" s="221"/>
      <c r="K42" s="219" t="s">
        <v>180</v>
      </c>
      <c r="L42" s="337"/>
      <c r="M42" s="219" t="s">
        <v>180</v>
      </c>
      <c r="N42" s="465"/>
      <c r="O42" s="218" t="s">
        <v>180</v>
      </c>
      <c r="P42" s="221"/>
      <c r="Q42" s="219" t="s">
        <v>180</v>
      </c>
      <c r="R42" s="191">
        <v>16</v>
      </c>
      <c r="S42" s="219">
        <v>30</v>
      </c>
      <c r="T42" s="222"/>
      <c r="U42" s="7"/>
    </row>
    <row r="43" spans="1:21" s="171" customFormat="1" ht="13.5" customHeight="1">
      <c r="A43" s="216">
        <v>37</v>
      </c>
      <c r="B43" s="257" t="s">
        <v>1039</v>
      </c>
      <c r="C43" s="285" t="s">
        <v>972</v>
      </c>
      <c r="D43" s="287" t="s">
        <v>767</v>
      </c>
      <c r="E43" s="216">
        <v>32</v>
      </c>
      <c r="F43" s="191"/>
      <c r="G43" s="217" t="s">
        <v>180</v>
      </c>
      <c r="H43" s="191">
        <v>64</v>
      </c>
      <c r="I43" s="218">
        <v>2</v>
      </c>
      <c r="J43" s="221"/>
      <c r="K43" s="219" t="s">
        <v>180</v>
      </c>
      <c r="L43" s="337"/>
      <c r="M43" s="219" t="s">
        <v>180</v>
      </c>
      <c r="N43" s="465"/>
      <c r="O43" s="218" t="s">
        <v>180</v>
      </c>
      <c r="P43" s="221"/>
      <c r="Q43" s="219" t="s">
        <v>180</v>
      </c>
      <c r="R43" s="191">
        <v>16</v>
      </c>
      <c r="S43" s="219">
        <v>30</v>
      </c>
      <c r="T43" s="222"/>
      <c r="U43" s="7"/>
    </row>
    <row r="44" spans="1:21" s="171" customFormat="1" ht="13.5" customHeight="1">
      <c r="A44" s="216">
        <v>37</v>
      </c>
      <c r="B44" s="257" t="s">
        <v>1039</v>
      </c>
      <c r="C44" s="285" t="s">
        <v>957</v>
      </c>
      <c r="D44" s="287" t="s">
        <v>767</v>
      </c>
      <c r="E44" s="216">
        <v>32</v>
      </c>
      <c r="F44" s="191"/>
      <c r="G44" s="217" t="s">
        <v>180</v>
      </c>
      <c r="H44" s="191">
        <v>64</v>
      </c>
      <c r="I44" s="218">
        <v>2</v>
      </c>
      <c r="J44" s="221"/>
      <c r="K44" s="219" t="s">
        <v>180</v>
      </c>
      <c r="L44" s="337"/>
      <c r="M44" s="219" t="s">
        <v>180</v>
      </c>
      <c r="N44" s="465"/>
      <c r="O44" s="218" t="s">
        <v>180</v>
      </c>
      <c r="P44" s="221"/>
      <c r="Q44" s="219" t="s">
        <v>180</v>
      </c>
      <c r="R44" s="191">
        <v>16</v>
      </c>
      <c r="S44" s="219">
        <v>30</v>
      </c>
      <c r="T44" s="222"/>
      <c r="U44" s="7"/>
    </row>
    <row r="45" spans="1:21" s="171" customFormat="1" ht="13.5" customHeight="1">
      <c r="A45" s="216">
        <v>37</v>
      </c>
      <c r="B45" s="257" t="s">
        <v>1039</v>
      </c>
      <c r="C45" s="285" t="s">
        <v>978</v>
      </c>
      <c r="D45" s="287" t="s">
        <v>767</v>
      </c>
      <c r="E45" s="216">
        <v>32</v>
      </c>
      <c r="F45" s="191"/>
      <c r="G45" s="217" t="s">
        <v>180</v>
      </c>
      <c r="H45" s="191">
        <v>64</v>
      </c>
      <c r="I45" s="218">
        <v>2</v>
      </c>
      <c r="J45" s="221"/>
      <c r="K45" s="219" t="s">
        <v>180</v>
      </c>
      <c r="L45" s="337"/>
      <c r="M45" s="219" t="s">
        <v>180</v>
      </c>
      <c r="N45" s="465"/>
      <c r="O45" s="218" t="s">
        <v>180</v>
      </c>
      <c r="P45" s="221"/>
      <c r="Q45" s="219" t="s">
        <v>180</v>
      </c>
      <c r="R45" s="191">
        <v>16</v>
      </c>
      <c r="S45" s="219">
        <v>30</v>
      </c>
      <c r="T45" s="222"/>
      <c r="U45" s="7"/>
    </row>
    <row r="46" spans="1:21" s="171" customFormat="1" ht="13.5" customHeight="1">
      <c r="A46" s="216">
        <v>37</v>
      </c>
      <c r="B46" s="257" t="s">
        <v>1039</v>
      </c>
      <c r="C46" s="285" t="s">
        <v>955</v>
      </c>
      <c r="D46" s="287" t="s">
        <v>767</v>
      </c>
      <c r="E46" s="216">
        <v>32</v>
      </c>
      <c r="F46" s="191"/>
      <c r="G46" s="217" t="s">
        <v>180</v>
      </c>
      <c r="H46" s="191">
        <v>64</v>
      </c>
      <c r="I46" s="218">
        <v>2</v>
      </c>
      <c r="J46" s="221"/>
      <c r="K46" s="219" t="s">
        <v>180</v>
      </c>
      <c r="L46" s="337"/>
      <c r="M46" s="219" t="s">
        <v>180</v>
      </c>
      <c r="N46" s="465"/>
      <c r="O46" s="218" t="s">
        <v>180</v>
      </c>
      <c r="P46" s="221"/>
      <c r="Q46" s="219" t="s">
        <v>180</v>
      </c>
      <c r="R46" s="191">
        <v>16</v>
      </c>
      <c r="S46" s="219">
        <v>30</v>
      </c>
      <c r="T46" s="222"/>
      <c r="U46" s="7"/>
    </row>
    <row r="47" spans="1:21" s="171" customFormat="1" ht="13.5" customHeight="1">
      <c r="A47" s="216">
        <v>37</v>
      </c>
      <c r="B47" s="257" t="s">
        <v>1039</v>
      </c>
      <c r="C47" s="285" t="s">
        <v>962</v>
      </c>
      <c r="D47" s="287" t="s">
        <v>767</v>
      </c>
      <c r="E47" s="216">
        <v>32</v>
      </c>
      <c r="F47" s="191"/>
      <c r="G47" s="217" t="s">
        <v>180</v>
      </c>
      <c r="H47" s="191">
        <v>64</v>
      </c>
      <c r="I47" s="218">
        <v>2</v>
      </c>
      <c r="J47" s="221"/>
      <c r="K47" s="219" t="s">
        <v>180</v>
      </c>
      <c r="L47" s="337"/>
      <c r="M47" s="219" t="s">
        <v>180</v>
      </c>
      <c r="N47" s="465"/>
      <c r="O47" s="218" t="s">
        <v>180</v>
      </c>
      <c r="P47" s="221"/>
      <c r="Q47" s="219" t="s">
        <v>180</v>
      </c>
      <c r="R47" s="191">
        <v>16</v>
      </c>
      <c r="S47" s="219">
        <v>30</v>
      </c>
      <c r="T47" s="222"/>
      <c r="U47" s="7"/>
    </row>
    <row r="48" spans="1:20" s="171" customFormat="1" ht="13.5" customHeight="1">
      <c r="A48" s="216">
        <v>43</v>
      </c>
      <c r="B48" s="257" t="s">
        <v>180</v>
      </c>
      <c r="C48" s="285" t="s">
        <v>723</v>
      </c>
      <c r="D48" s="287" t="s">
        <v>6</v>
      </c>
      <c r="E48" s="216">
        <v>25</v>
      </c>
      <c r="F48" s="191">
        <v>1</v>
      </c>
      <c r="G48" s="217">
        <v>25</v>
      </c>
      <c r="H48" s="191"/>
      <c r="I48" s="218" t="s">
        <v>180</v>
      </c>
      <c r="J48" s="221"/>
      <c r="K48" s="219" t="s">
        <v>180</v>
      </c>
      <c r="L48" s="337"/>
      <c r="M48" s="219" t="s">
        <v>180</v>
      </c>
      <c r="N48" s="465"/>
      <c r="O48" s="218" t="s">
        <v>180</v>
      </c>
      <c r="P48" s="221"/>
      <c r="Q48" s="219" t="s">
        <v>180</v>
      </c>
      <c r="R48" s="191"/>
      <c r="S48" s="219" t="s">
        <v>180</v>
      </c>
      <c r="T48" s="222"/>
    </row>
    <row r="49" spans="1:21" s="171" customFormat="1" ht="13.5" customHeight="1">
      <c r="A49" s="216">
        <v>43</v>
      </c>
      <c r="B49" s="257" t="s">
        <v>1039</v>
      </c>
      <c r="C49" s="285" t="s">
        <v>710</v>
      </c>
      <c r="D49" s="287" t="s">
        <v>203</v>
      </c>
      <c r="E49" s="216">
        <v>25</v>
      </c>
      <c r="F49" s="191"/>
      <c r="G49" s="217" t="s">
        <v>180</v>
      </c>
      <c r="H49" s="191">
        <v>1</v>
      </c>
      <c r="I49" s="218">
        <v>25</v>
      </c>
      <c r="J49" s="221"/>
      <c r="K49" s="219" t="s">
        <v>180</v>
      </c>
      <c r="L49" s="337"/>
      <c r="M49" s="219" t="s">
        <v>180</v>
      </c>
      <c r="N49" s="465"/>
      <c r="O49" s="218" t="s">
        <v>180</v>
      </c>
      <c r="P49" s="221"/>
      <c r="Q49" s="219" t="s">
        <v>180</v>
      </c>
      <c r="R49" s="191"/>
      <c r="S49" s="219" t="s">
        <v>180</v>
      </c>
      <c r="T49" s="222"/>
      <c r="U49" s="7"/>
    </row>
    <row r="50" spans="1:21" s="171" customFormat="1" ht="13.5" customHeight="1">
      <c r="A50" s="216">
        <v>43</v>
      </c>
      <c r="B50" s="257" t="s">
        <v>1039</v>
      </c>
      <c r="C50" s="285" t="s">
        <v>708</v>
      </c>
      <c r="D50" s="287" t="s">
        <v>600</v>
      </c>
      <c r="E50" s="216">
        <v>25</v>
      </c>
      <c r="F50" s="191"/>
      <c r="G50" s="217" t="s">
        <v>180</v>
      </c>
      <c r="H50" s="191">
        <v>1</v>
      </c>
      <c r="I50" s="218">
        <v>25</v>
      </c>
      <c r="J50" s="221"/>
      <c r="K50" s="219" t="s">
        <v>180</v>
      </c>
      <c r="L50" s="337"/>
      <c r="M50" s="219" t="s">
        <v>180</v>
      </c>
      <c r="N50" s="465"/>
      <c r="O50" s="218" t="s">
        <v>180</v>
      </c>
      <c r="P50" s="221"/>
      <c r="Q50" s="219" t="s">
        <v>180</v>
      </c>
      <c r="R50" s="191"/>
      <c r="S50" s="219" t="s">
        <v>180</v>
      </c>
      <c r="T50" s="222"/>
      <c r="U50" s="7"/>
    </row>
    <row r="51" spans="1:20" s="171" customFormat="1" ht="13.5" customHeight="1">
      <c r="A51" s="216">
        <v>46</v>
      </c>
      <c r="B51" s="257" t="s">
        <v>180</v>
      </c>
      <c r="C51" s="285" t="s">
        <v>233</v>
      </c>
      <c r="D51" s="286" t="s">
        <v>201</v>
      </c>
      <c r="E51" s="216">
        <v>24</v>
      </c>
      <c r="F51" s="191">
        <v>2</v>
      </c>
      <c r="G51" s="217">
        <v>18</v>
      </c>
      <c r="H51" s="191">
        <v>16</v>
      </c>
      <c r="I51" s="218">
        <v>6</v>
      </c>
      <c r="J51" s="439"/>
      <c r="K51" s="219" t="s">
        <v>180</v>
      </c>
      <c r="L51" s="337"/>
      <c r="M51" s="219" t="s">
        <v>180</v>
      </c>
      <c r="N51" s="191"/>
      <c r="O51" s="218" t="s">
        <v>180</v>
      </c>
      <c r="P51" s="221"/>
      <c r="Q51" s="219" t="s">
        <v>180</v>
      </c>
      <c r="R51" s="191"/>
      <c r="S51" s="219" t="s">
        <v>180</v>
      </c>
      <c r="T51" s="222"/>
    </row>
    <row r="52" spans="1:20" s="171" customFormat="1" ht="13.5" customHeight="1">
      <c r="A52" s="216">
        <v>46</v>
      </c>
      <c r="B52" s="257" t="s">
        <v>1039</v>
      </c>
      <c r="C52" s="230" t="s">
        <v>334</v>
      </c>
      <c r="D52" s="286" t="s">
        <v>208</v>
      </c>
      <c r="E52" s="216">
        <v>24</v>
      </c>
      <c r="F52" s="191">
        <v>2</v>
      </c>
      <c r="G52" s="217">
        <v>18</v>
      </c>
      <c r="H52" s="191">
        <v>16</v>
      </c>
      <c r="I52" s="218">
        <v>6</v>
      </c>
      <c r="J52" s="221"/>
      <c r="K52" s="219" t="s">
        <v>180</v>
      </c>
      <c r="L52" s="337"/>
      <c r="M52" s="219" t="s">
        <v>180</v>
      </c>
      <c r="N52" s="465"/>
      <c r="O52" s="218" t="s">
        <v>180</v>
      </c>
      <c r="P52" s="221"/>
      <c r="Q52" s="219" t="s">
        <v>180</v>
      </c>
      <c r="R52" s="191"/>
      <c r="S52" s="219" t="s">
        <v>180</v>
      </c>
      <c r="T52" s="222"/>
    </row>
    <row r="53" spans="1:20" s="171" customFormat="1" ht="13.5" customHeight="1">
      <c r="A53" s="216">
        <v>46</v>
      </c>
      <c r="B53" s="257" t="s">
        <v>1039</v>
      </c>
      <c r="C53" s="288" t="s">
        <v>348</v>
      </c>
      <c r="D53" s="286" t="s">
        <v>297</v>
      </c>
      <c r="E53" s="216">
        <v>24</v>
      </c>
      <c r="F53" s="191">
        <v>4</v>
      </c>
      <c r="G53" s="217">
        <v>12</v>
      </c>
      <c r="H53" s="191">
        <v>4</v>
      </c>
      <c r="I53" s="218">
        <v>12</v>
      </c>
      <c r="J53" s="221"/>
      <c r="K53" s="219" t="s">
        <v>180</v>
      </c>
      <c r="L53" s="337"/>
      <c r="M53" s="219" t="s">
        <v>180</v>
      </c>
      <c r="N53" s="191"/>
      <c r="O53" s="218" t="s">
        <v>180</v>
      </c>
      <c r="P53" s="221"/>
      <c r="Q53" s="219" t="s">
        <v>180</v>
      </c>
      <c r="R53" s="191"/>
      <c r="S53" s="219" t="s">
        <v>180</v>
      </c>
      <c r="T53" s="222"/>
    </row>
    <row r="54" spans="1:21" s="171" customFormat="1" ht="13.5" customHeight="1">
      <c r="A54" s="216">
        <v>46</v>
      </c>
      <c r="B54" s="257" t="s">
        <v>1039</v>
      </c>
      <c r="C54" s="285" t="s">
        <v>516</v>
      </c>
      <c r="D54" s="287" t="s">
        <v>643</v>
      </c>
      <c r="E54" s="216">
        <v>24</v>
      </c>
      <c r="F54" s="191">
        <v>4</v>
      </c>
      <c r="G54" s="217">
        <v>12</v>
      </c>
      <c r="H54" s="191">
        <v>4</v>
      </c>
      <c r="I54" s="218">
        <v>12</v>
      </c>
      <c r="J54" s="221"/>
      <c r="K54" s="219" t="s">
        <v>180</v>
      </c>
      <c r="L54" s="337"/>
      <c r="M54" s="219" t="s">
        <v>180</v>
      </c>
      <c r="N54" s="465"/>
      <c r="O54" s="218" t="s">
        <v>180</v>
      </c>
      <c r="P54" s="221"/>
      <c r="Q54" s="219" t="s">
        <v>180</v>
      </c>
      <c r="R54" s="191"/>
      <c r="S54" s="219" t="s">
        <v>180</v>
      </c>
      <c r="T54" s="222"/>
      <c r="U54" s="7"/>
    </row>
    <row r="55" spans="1:21" s="171" customFormat="1" ht="13.5" customHeight="1">
      <c r="A55" s="216">
        <v>50</v>
      </c>
      <c r="B55" s="257" t="s">
        <v>180</v>
      </c>
      <c r="C55" s="285" t="s">
        <v>276</v>
      </c>
      <c r="D55" s="286" t="s">
        <v>7</v>
      </c>
      <c r="E55" s="216">
        <v>22</v>
      </c>
      <c r="F55" s="191">
        <v>32</v>
      </c>
      <c r="G55" s="217">
        <v>4</v>
      </c>
      <c r="H55" s="191">
        <v>2</v>
      </c>
      <c r="I55" s="218">
        <v>18</v>
      </c>
      <c r="J55" s="221"/>
      <c r="K55" s="219" t="s">
        <v>180</v>
      </c>
      <c r="L55" s="337"/>
      <c r="M55" s="219" t="s">
        <v>180</v>
      </c>
      <c r="N55" s="191"/>
      <c r="O55" s="218" t="s">
        <v>180</v>
      </c>
      <c r="P55" s="221"/>
      <c r="Q55" s="219" t="s">
        <v>180</v>
      </c>
      <c r="R55" s="191"/>
      <c r="S55" s="219" t="s">
        <v>180</v>
      </c>
      <c r="T55" s="222"/>
      <c r="U55" s="7"/>
    </row>
    <row r="56" spans="1:21" s="171" customFormat="1" ht="13.5" customHeight="1">
      <c r="A56" s="216">
        <v>50</v>
      </c>
      <c r="B56" s="257" t="s">
        <v>1039</v>
      </c>
      <c r="C56" s="285" t="s">
        <v>274</v>
      </c>
      <c r="D56" s="286" t="s">
        <v>7</v>
      </c>
      <c r="E56" s="216">
        <v>22</v>
      </c>
      <c r="F56" s="191">
        <v>32</v>
      </c>
      <c r="G56" s="217">
        <v>4</v>
      </c>
      <c r="H56" s="191">
        <v>2</v>
      </c>
      <c r="I56" s="218">
        <v>18</v>
      </c>
      <c r="J56" s="221"/>
      <c r="K56" s="219" t="s">
        <v>180</v>
      </c>
      <c r="L56" s="337"/>
      <c r="M56" s="219" t="s">
        <v>180</v>
      </c>
      <c r="N56" s="191"/>
      <c r="O56" s="218" t="s">
        <v>180</v>
      </c>
      <c r="P56" s="221"/>
      <c r="Q56" s="219" t="s">
        <v>180</v>
      </c>
      <c r="R56" s="191"/>
      <c r="S56" s="219" t="s">
        <v>180</v>
      </c>
      <c r="T56" s="222"/>
      <c r="U56" s="7"/>
    </row>
    <row r="57" spans="1:20" s="171" customFormat="1" ht="13.5" customHeight="1">
      <c r="A57" s="216">
        <v>52</v>
      </c>
      <c r="B57" s="257" t="s">
        <v>180</v>
      </c>
      <c r="C57" s="305" t="s">
        <v>294</v>
      </c>
      <c r="D57" s="287" t="s">
        <v>37</v>
      </c>
      <c r="E57" s="216">
        <v>18</v>
      </c>
      <c r="F57" s="191">
        <v>16</v>
      </c>
      <c r="G57" s="217">
        <v>6</v>
      </c>
      <c r="H57" s="191">
        <v>4</v>
      </c>
      <c r="I57" s="218">
        <v>12</v>
      </c>
      <c r="J57" s="221"/>
      <c r="K57" s="219" t="s">
        <v>180</v>
      </c>
      <c r="L57" s="337"/>
      <c r="M57" s="219" t="s">
        <v>180</v>
      </c>
      <c r="N57" s="465"/>
      <c r="O57" s="218" t="s">
        <v>180</v>
      </c>
      <c r="P57" s="221"/>
      <c r="Q57" s="219" t="s">
        <v>180</v>
      </c>
      <c r="R57" s="564"/>
      <c r="S57" s="219" t="s">
        <v>180</v>
      </c>
      <c r="T57" s="222"/>
    </row>
    <row r="58" spans="1:20" s="171" customFormat="1" ht="13.5" customHeight="1">
      <c r="A58" s="216">
        <v>52</v>
      </c>
      <c r="B58" s="257" t="s">
        <v>1039</v>
      </c>
      <c r="C58" s="288" t="s">
        <v>305</v>
      </c>
      <c r="D58" s="287" t="s">
        <v>297</v>
      </c>
      <c r="E58" s="216">
        <v>18</v>
      </c>
      <c r="F58" s="191">
        <v>16</v>
      </c>
      <c r="G58" s="217">
        <v>6</v>
      </c>
      <c r="H58" s="191">
        <v>4</v>
      </c>
      <c r="I58" s="218">
        <v>12</v>
      </c>
      <c r="J58" s="439"/>
      <c r="K58" s="219" t="s">
        <v>180</v>
      </c>
      <c r="L58" s="337"/>
      <c r="M58" s="219" t="s">
        <v>180</v>
      </c>
      <c r="N58" s="191"/>
      <c r="O58" s="218" t="s">
        <v>180</v>
      </c>
      <c r="P58" s="221"/>
      <c r="Q58" s="219" t="s">
        <v>180</v>
      </c>
      <c r="R58" s="564"/>
      <c r="S58" s="219" t="s">
        <v>180</v>
      </c>
      <c r="T58" s="222"/>
    </row>
    <row r="59" spans="1:21" s="171" customFormat="1" ht="13.5" customHeight="1">
      <c r="A59" s="216">
        <v>54</v>
      </c>
      <c r="B59" s="257" t="s">
        <v>180</v>
      </c>
      <c r="C59" s="285" t="s">
        <v>714</v>
      </c>
      <c r="D59" s="287" t="s">
        <v>218</v>
      </c>
      <c r="E59" s="216">
        <v>14</v>
      </c>
      <c r="F59" s="191">
        <v>16</v>
      </c>
      <c r="G59" s="217">
        <v>6</v>
      </c>
      <c r="H59" s="191">
        <v>8</v>
      </c>
      <c r="I59" s="218">
        <v>8</v>
      </c>
      <c r="J59" s="221"/>
      <c r="K59" s="219" t="s">
        <v>180</v>
      </c>
      <c r="L59" s="337"/>
      <c r="M59" s="219" t="s">
        <v>180</v>
      </c>
      <c r="N59" s="465"/>
      <c r="O59" s="218" t="s">
        <v>180</v>
      </c>
      <c r="P59" s="221"/>
      <c r="Q59" s="219" t="s">
        <v>180</v>
      </c>
      <c r="R59" s="191"/>
      <c r="S59" s="219" t="s">
        <v>180</v>
      </c>
      <c r="T59" s="222"/>
      <c r="U59" s="7"/>
    </row>
    <row r="60" spans="1:20" s="171" customFormat="1" ht="13.5" customHeight="1">
      <c r="A60" s="216">
        <v>54</v>
      </c>
      <c r="B60" s="257" t="s">
        <v>1039</v>
      </c>
      <c r="C60" s="285" t="s">
        <v>363</v>
      </c>
      <c r="D60" s="260" t="s">
        <v>201</v>
      </c>
      <c r="E60" s="216">
        <v>14</v>
      </c>
      <c r="F60" s="191">
        <v>8</v>
      </c>
      <c r="G60" s="217">
        <v>8</v>
      </c>
      <c r="H60" s="191">
        <v>16</v>
      </c>
      <c r="I60" s="218">
        <v>6</v>
      </c>
      <c r="J60" s="221"/>
      <c r="K60" s="219" t="s">
        <v>180</v>
      </c>
      <c r="L60" s="337"/>
      <c r="M60" s="219" t="s">
        <v>180</v>
      </c>
      <c r="N60" s="465"/>
      <c r="O60" s="218" t="s">
        <v>180</v>
      </c>
      <c r="P60" s="221"/>
      <c r="Q60" s="219" t="s">
        <v>180</v>
      </c>
      <c r="R60" s="191"/>
      <c r="S60" s="219" t="s">
        <v>180</v>
      </c>
      <c r="T60" s="222"/>
    </row>
    <row r="61" spans="1:20" s="171" customFormat="1" ht="13.5" customHeight="1">
      <c r="A61" s="216">
        <v>54</v>
      </c>
      <c r="B61" s="257" t="s">
        <v>1039</v>
      </c>
      <c r="C61" s="288" t="s">
        <v>36</v>
      </c>
      <c r="D61" s="287" t="s">
        <v>208</v>
      </c>
      <c r="E61" s="216">
        <v>14</v>
      </c>
      <c r="F61" s="191">
        <v>8</v>
      </c>
      <c r="G61" s="217">
        <v>8</v>
      </c>
      <c r="H61" s="191">
        <v>16</v>
      </c>
      <c r="I61" s="218">
        <v>6</v>
      </c>
      <c r="J61" s="221"/>
      <c r="K61" s="219" t="s">
        <v>180</v>
      </c>
      <c r="L61" s="337"/>
      <c r="M61" s="219" t="s">
        <v>180</v>
      </c>
      <c r="N61" s="191"/>
      <c r="O61" s="218" t="s">
        <v>180</v>
      </c>
      <c r="P61" s="221"/>
      <c r="Q61" s="219" t="s">
        <v>180</v>
      </c>
      <c r="R61" s="191"/>
      <c r="S61" s="219" t="s">
        <v>180</v>
      </c>
      <c r="T61" s="222"/>
    </row>
    <row r="62" spans="1:21" s="171" customFormat="1" ht="13.5" customHeight="1">
      <c r="A62" s="216">
        <v>54</v>
      </c>
      <c r="B62" s="257" t="s">
        <v>1039</v>
      </c>
      <c r="C62" s="285" t="s">
        <v>726</v>
      </c>
      <c r="D62" s="287" t="s">
        <v>207</v>
      </c>
      <c r="E62" s="216">
        <v>14</v>
      </c>
      <c r="F62" s="191">
        <v>16</v>
      </c>
      <c r="G62" s="217">
        <v>6</v>
      </c>
      <c r="H62" s="191">
        <v>8</v>
      </c>
      <c r="I62" s="218">
        <v>8</v>
      </c>
      <c r="J62" s="221"/>
      <c r="K62" s="219" t="s">
        <v>180</v>
      </c>
      <c r="L62" s="337"/>
      <c r="M62" s="219" t="s">
        <v>180</v>
      </c>
      <c r="N62" s="465"/>
      <c r="O62" s="218" t="s">
        <v>180</v>
      </c>
      <c r="P62" s="221"/>
      <c r="Q62" s="219" t="s">
        <v>180</v>
      </c>
      <c r="R62" s="191"/>
      <c r="S62" s="219" t="s">
        <v>180</v>
      </c>
      <c r="T62" s="222"/>
      <c r="U62" s="7"/>
    </row>
    <row r="63" spans="1:21" s="171" customFormat="1" ht="13.5" customHeight="1">
      <c r="A63" s="216">
        <v>54</v>
      </c>
      <c r="B63" s="257" t="s">
        <v>1039</v>
      </c>
      <c r="C63" s="440" t="s">
        <v>581</v>
      </c>
      <c r="D63" s="287" t="s">
        <v>567</v>
      </c>
      <c r="E63" s="216">
        <v>14</v>
      </c>
      <c r="F63" s="191">
        <v>8</v>
      </c>
      <c r="G63" s="217">
        <v>8</v>
      </c>
      <c r="H63" s="191">
        <v>16</v>
      </c>
      <c r="I63" s="218">
        <v>6</v>
      </c>
      <c r="J63" s="221"/>
      <c r="K63" s="219" t="s">
        <v>180</v>
      </c>
      <c r="L63" s="337"/>
      <c r="M63" s="219" t="s">
        <v>180</v>
      </c>
      <c r="N63" s="465"/>
      <c r="O63" s="218" t="s">
        <v>180</v>
      </c>
      <c r="P63" s="221"/>
      <c r="Q63" s="219" t="s">
        <v>180</v>
      </c>
      <c r="R63" s="191"/>
      <c r="S63" s="219" t="s">
        <v>180</v>
      </c>
      <c r="T63" s="222"/>
      <c r="U63" s="7"/>
    </row>
    <row r="64" spans="1:20" s="171" customFormat="1" ht="13.5" customHeight="1">
      <c r="A64" s="216">
        <v>59</v>
      </c>
      <c r="B64" s="257" t="s">
        <v>180</v>
      </c>
      <c r="C64" s="285" t="s">
        <v>441</v>
      </c>
      <c r="D64" s="286" t="s">
        <v>218</v>
      </c>
      <c r="E64" s="216">
        <v>12</v>
      </c>
      <c r="F64" s="191">
        <v>16</v>
      </c>
      <c r="G64" s="217">
        <v>6</v>
      </c>
      <c r="H64" s="191">
        <v>16</v>
      </c>
      <c r="I64" s="218">
        <v>6</v>
      </c>
      <c r="J64" s="439"/>
      <c r="K64" s="219" t="s">
        <v>180</v>
      </c>
      <c r="L64" s="269"/>
      <c r="M64" s="219" t="s">
        <v>180</v>
      </c>
      <c r="N64" s="191"/>
      <c r="O64" s="218" t="s">
        <v>180</v>
      </c>
      <c r="P64" s="221"/>
      <c r="Q64" s="219" t="s">
        <v>180</v>
      </c>
      <c r="R64" s="191"/>
      <c r="S64" s="219" t="s">
        <v>180</v>
      </c>
      <c r="T64" s="222"/>
    </row>
    <row r="65" spans="1:20" s="171" customFormat="1" ht="13.5" customHeight="1">
      <c r="A65" s="216">
        <v>59</v>
      </c>
      <c r="B65" s="257" t="s">
        <v>1039</v>
      </c>
      <c r="C65" s="285" t="s">
        <v>725</v>
      </c>
      <c r="D65" s="287" t="s">
        <v>32</v>
      </c>
      <c r="E65" s="216">
        <v>12</v>
      </c>
      <c r="F65" s="191">
        <v>16</v>
      </c>
      <c r="G65" s="217">
        <v>6</v>
      </c>
      <c r="H65" s="191">
        <v>16</v>
      </c>
      <c r="I65" s="218">
        <v>6</v>
      </c>
      <c r="J65" s="221"/>
      <c r="K65" s="219" t="s">
        <v>180</v>
      </c>
      <c r="L65" s="337"/>
      <c r="M65" s="219" t="s">
        <v>180</v>
      </c>
      <c r="N65" s="465"/>
      <c r="O65" s="218" t="s">
        <v>180</v>
      </c>
      <c r="P65" s="221"/>
      <c r="Q65" s="219" t="s">
        <v>180</v>
      </c>
      <c r="R65" s="191"/>
      <c r="S65" s="219" t="s">
        <v>180</v>
      </c>
      <c r="T65" s="222"/>
    </row>
    <row r="66" spans="1:20" s="171" customFormat="1" ht="13.5" customHeight="1">
      <c r="A66" s="216">
        <v>59</v>
      </c>
      <c r="B66" s="257" t="s">
        <v>1039</v>
      </c>
      <c r="C66" s="288" t="s">
        <v>298</v>
      </c>
      <c r="D66" s="286" t="s">
        <v>216</v>
      </c>
      <c r="E66" s="216">
        <v>12</v>
      </c>
      <c r="F66" s="191">
        <v>4</v>
      </c>
      <c r="G66" s="217">
        <v>12</v>
      </c>
      <c r="H66" s="191"/>
      <c r="I66" s="218" t="s">
        <v>180</v>
      </c>
      <c r="J66" s="439"/>
      <c r="K66" s="219" t="s">
        <v>180</v>
      </c>
      <c r="L66" s="337"/>
      <c r="M66" s="219" t="s">
        <v>180</v>
      </c>
      <c r="N66" s="191"/>
      <c r="O66" s="218" t="s">
        <v>180</v>
      </c>
      <c r="P66" s="221"/>
      <c r="Q66" s="219" t="s">
        <v>180</v>
      </c>
      <c r="R66" s="564"/>
      <c r="S66" s="219" t="s">
        <v>180</v>
      </c>
      <c r="T66" s="222"/>
    </row>
    <row r="67" spans="1:20" s="171" customFormat="1" ht="13.5" customHeight="1">
      <c r="A67" s="216">
        <v>59</v>
      </c>
      <c r="B67" s="257" t="s">
        <v>1039</v>
      </c>
      <c r="C67" s="285" t="s">
        <v>280</v>
      </c>
      <c r="D67" s="286" t="s">
        <v>216</v>
      </c>
      <c r="E67" s="216">
        <v>12</v>
      </c>
      <c r="F67" s="191">
        <v>4</v>
      </c>
      <c r="G67" s="217">
        <v>12</v>
      </c>
      <c r="H67" s="191"/>
      <c r="I67" s="218" t="s">
        <v>180</v>
      </c>
      <c r="J67" s="439"/>
      <c r="K67" s="219" t="s">
        <v>180</v>
      </c>
      <c r="L67" s="337"/>
      <c r="M67" s="219" t="s">
        <v>180</v>
      </c>
      <c r="N67" s="465"/>
      <c r="O67" s="218" t="s">
        <v>180</v>
      </c>
      <c r="P67" s="221"/>
      <c r="Q67" s="219" t="s">
        <v>180</v>
      </c>
      <c r="R67" s="191"/>
      <c r="S67" s="219" t="s">
        <v>180</v>
      </c>
      <c r="T67" s="222"/>
    </row>
    <row r="68" spans="1:21" s="171" customFormat="1" ht="13.5" customHeight="1">
      <c r="A68" s="216">
        <v>59</v>
      </c>
      <c r="B68" s="257" t="s">
        <v>1039</v>
      </c>
      <c r="C68" s="285" t="s">
        <v>735</v>
      </c>
      <c r="D68" s="287" t="s">
        <v>247</v>
      </c>
      <c r="E68" s="216">
        <v>12</v>
      </c>
      <c r="F68" s="191">
        <v>32</v>
      </c>
      <c r="G68" s="217">
        <v>4</v>
      </c>
      <c r="H68" s="191">
        <v>8</v>
      </c>
      <c r="I68" s="218">
        <v>8</v>
      </c>
      <c r="J68" s="221"/>
      <c r="K68" s="219" t="s">
        <v>180</v>
      </c>
      <c r="L68" s="337"/>
      <c r="M68" s="219" t="s">
        <v>180</v>
      </c>
      <c r="N68" s="465"/>
      <c r="O68" s="218" t="s">
        <v>180</v>
      </c>
      <c r="P68" s="221"/>
      <c r="Q68" s="219" t="s">
        <v>180</v>
      </c>
      <c r="R68" s="191"/>
      <c r="S68" s="219" t="s">
        <v>180</v>
      </c>
      <c r="T68" s="222"/>
      <c r="U68" s="7"/>
    </row>
    <row r="69" spans="1:21" s="171" customFormat="1" ht="13.5" customHeight="1">
      <c r="A69" s="216">
        <v>59</v>
      </c>
      <c r="B69" s="257" t="s">
        <v>1039</v>
      </c>
      <c r="C69" s="230" t="s">
        <v>440</v>
      </c>
      <c r="D69" s="260" t="s">
        <v>247</v>
      </c>
      <c r="E69" s="216">
        <v>12</v>
      </c>
      <c r="F69" s="191">
        <v>32</v>
      </c>
      <c r="G69" s="217">
        <v>4</v>
      </c>
      <c r="H69" s="191">
        <v>8</v>
      </c>
      <c r="I69" s="218">
        <v>8</v>
      </c>
      <c r="J69" s="221"/>
      <c r="K69" s="219" t="s">
        <v>180</v>
      </c>
      <c r="L69" s="232"/>
      <c r="M69" s="219" t="s">
        <v>180</v>
      </c>
      <c r="N69" s="191"/>
      <c r="O69" s="218" t="s">
        <v>180</v>
      </c>
      <c r="P69" s="221"/>
      <c r="Q69" s="219" t="s">
        <v>180</v>
      </c>
      <c r="R69" s="191"/>
      <c r="S69" s="219" t="s">
        <v>180</v>
      </c>
      <c r="T69" s="222"/>
      <c r="U69" s="7"/>
    </row>
    <row r="70" spans="1:20" s="171" customFormat="1" ht="13.5" customHeight="1">
      <c r="A70" s="216">
        <v>65</v>
      </c>
      <c r="B70" s="257" t="s">
        <v>180</v>
      </c>
      <c r="C70" s="285" t="s">
        <v>584</v>
      </c>
      <c r="D70" s="287" t="s">
        <v>567</v>
      </c>
      <c r="E70" s="216">
        <v>10</v>
      </c>
      <c r="F70" s="191">
        <v>8</v>
      </c>
      <c r="G70" s="217">
        <v>8</v>
      </c>
      <c r="H70" s="191">
        <v>64</v>
      </c>
      <c r="I70" s="218">
        <v>2</v>
      </c>
      <c r="J70" s="221"/>
      <c r="K70" s="219" t="s">
        <v>180</v>
      </c>
      <c r="L70" s="337"/>
      <c r="M70" s="219" t="s">
        <v>180</v>
      </c>
      <c r="N70" s="465"/>
      <c r="O70" s="218" t="s">
        <v>180</v>
      </c>
      <c r="P70" s="221"/>
      <c r="Q70" s="219" t="s">
        <v>180</v>
      </c>
      <c r="R70" s="191"/>
      <c r="S70" s="219" t="s">
        <v>180</v>
      </c>
      <c r="T70" s="222"/>
    </row>
    <row r="71" spans="1:21" s="171" customFormat="1" ht="13.5" customHeight="1">
      <c r="A71" s="216">
        <v>65</v>
      </c>
      <c r="B71" s="257" t="s">
        <v>1039</v>
      </c>
      <c r="C71" s="285" t="s">
        <v>583</v>
      </c>
      <c r="D71" s="287" t="s">
        <v>567</v>
      </c>
      <c r="E71" s="216">
        <v>10</v>
      </c>
      <c r="F71" s="191">
        <v>32</v>
      </c>
      <c r="G71" s="217">
        <v>4</v>
      </c>
      <c r="H71" s="191">
        <v>16</v>
      </c>
      <c r="I71" s="218">
        <v>6</v>
      </c>
      <c r="J71" s="221"/>
      <c r="K71" s="219" t="s">
        <v>180</v>
      </c>
      <c r="L71" s="337"/>
      <c r="M71" s="219" t="s">
        <v>180</v>
      </c>
      <c r="N71" s="465"/>
      <c r="O71" s="218" t="s">
        <v>180</v>
      </c>
      <c r="P71" s="221"/>
      <c r="Q71" s="219" t="s">
        <v>180</v>
      </c>
      <c r="R71" s="191"/>
      <c r="S71" s="219" t="s">
        <v>180</v>
      </c>
      <c r="T71" s="222"/>
      <c r="U71" s="7"/>
    </row>
    <row r="72" spans="1:21" s="171" customFormat="1" ht="13.5" customHeight="1">
      <c r="A72" s="216">
        <v>67</v>
      </c>
      <c r="B72" s="257" t="s">
        <v>180</v>
      </c>
      <c r="C72" s="285" t="s">
        <v>724</v>
      </c>
      <c r="D72" s="287" t="s">
        <v>371</v>
      </c>
      <c r="E72" s="216">
        <v>8</v>
      </c>
      <c r="F72" s="191">
        <v>8</v>
      </c>
      <c r="G72" s="217">
        <v>8</v>
      </c>
      <c r="H72" s="191"/>
      <c r="I72" s="218" t="s">
        <v>180</v>
      </c>
      <c r="J72" s="221"/>
      <c r="K72" s="219" t="s">
        <v>180</v>
      </c>
      <c r="L72" s="337"/>
      <c r="M72" s="219" t="s">
        <v>180</v>
      </c>
      <c r="N72" s="465"/>
      <c r="O72" s="218" t="s">
        <v>180</v>
      </c>
      <c r="P72" s="221"/>
      <c r="Q72" s="219" t="s">
        <v>180</v>
      </c>
      <c r="R72" s="191"/>
      <c r="S72" s="219" t="s">
        <v>180</v>
      </c>
      <c r="T72" s="222"/>
      <c r="U72" s="7"/>
    </row>
    <row r="73" spans="1:21" s="171" customFormat="1" ht="13.5" customHeight="1">
      <c r="A73" s="216">
        <v>67</v>
      </c>
      <c r="B73" s="257" t="s">
        <v>1039</v>
      </c>
      <c r="C73" s="288" t="s">
        <v>268</v>
      </c>
      <c r="D73" s="286" t="s">
        <v>7</v>
      </c>
      <c r="E73" s="216">
        <v>8</v>
      </c>
      <c r="F73" s="442"/>
      <c r="G73" s="217" t="s">
        <v>180</v>
      </c>
      <c r="H73" s="191">
        <v>8</v>
      </c>
      <c r="I73" s="218">
        <v>8</v>
      </c>
      <c r="J73" s="221"/>
      <c r="K73" s="219" t="s">
        <v>180</v>
      </c>
      <c r="L73" s="337"/>
      <c r="M73" s="219" t="s">
        <v>180</v>
      </c>
      <c r="N73" s="191"/>
      <c r="O73" s="218" t="s">
        <v>180</v>
      </c>
      <c r="P73" s="221"/>
      <c r="Q73" s="219" t="s">
        <v>180</v>
      </c>
      <c r="R73" s="191"/>
      <c r="S73" s="219" t="s">
        <v>180</v>
      </c>
      <c r="T73" s="222"/>
      <c r="U73" s="7"/>
    </row>
    <row r="74" spans="1:21" s="171" customFormat="1" ht="13.5" customHeight="1">
      <c r="A74" s="216">
        <v>67</v>
      </c>
      <c r="B74" s="257" t="s">
        <v>1039</v>
      </c>
      <c r="C74" s="288" t="s">
        <v>303</v>
      </c>
      <c r="D74" s="286" t="s">
        <v>218</v>
      </c>
      <c r="E74" s="216">
        <v>8</v>
      </c>
      <c r="F74" s="191">
        <v>32</v>
      </c>
      <c r="G74" s="217">
        <v>4</v>
      </c>
      <c r="H74" s="191">
        <v>32</v>
      </c>
      <c r="I74" s="218">
        <v>4</v>
      </c>
      <c r="J74" s="221"/>
      <c r="K74" s="219" t="s">
        <v>180</v>
      </c>
      <c r="L74" s="337"/>
      <c r="M74" s="219" t="s">
        <v>180</v>
      </c>
      <c r="N74" s="191"/>
      <c r="O74" s="218" t="s">
        <v>180</v>
      </c>
      <c r="P74" s="221"/>
      <c r="Q74" s="219" t="s">
        <v>180</v>
      </c>
      <c r="R74" s="191"/>
      <c r="S74" s="219" t="s">
        <v>180</v>
      </c>
      <c r="T74" s="222"/>
      <c r="U74" s="7"/>
    </row>
    <row r="75" spans="1:21" s="171" customFormat="1" ht="13.5" customHeight="1">
      <c r="A75" s="216">
        <v>67</v>
      </c>
      <c r="B75" s="257" t="s">
        <v>1039</v>
      </c>
      <c r="C75" s="285" t="s">
        <v>711</v>
      </c>
      <c r="D75" s="287" t="s">
        <v>206</v>
      </c>
      <c r="E75" s="216">
        <v>8</v>
      </c>
      <c r="F75" s="191">
        <v>8</v>
      </c>
      <c r="G75" s="217">
        <v>8</v>
      </c>
      <c r="H75" s="191"/>
      <c r="I75" s="218" t="s">
        <v>180</v>
      </c>
      <c r="J75" s="221"/>
      <c r="K75" s="219" t="s">
        <v>180</v>
      </c>
      <c r="L75" s="337"/>
      <c r="M75" s="219" t="s">
        <v>180</v>
      </c>
      <c r="N75" s="465"/>
      <c r="O75" s="218" t="s">
        <v>180</v>
      </c>
      <c r="P75" s="221"/>
      <c r="Q75" s="219" t="s">
        <v>180</v>
      </c>
      <c r="R75" s="191"/>
      <c r="S75" s="219" t="s">
        <v>180</v>
      </c>
      <c r="T75" s="222"/>
      <c r="U75" s="7"/>
    </row>
    <row r="76" spans="1:20" s="171" customFormat="1" ht="13.5" customHeight="1">
      <c r="A76" s="216">
        <v>67</v>
      </c>
      <c r="B76" s="257" t="s">
        <v>1039</v>
      </c>
      <c r="C76" s="285" t="s">
        <v>712</v>
      </c>
      <c r="D76" s="287" t="s">
        <v>206</v>
      </c>
      <c r="E76" s="216">
        <v>8</v>
      </c>
      <c r="F76" s="191">
        <v>8</v>
      </c>
      <c r="G76" s="217">
        <v>8</v>
      </c>
      <c r="H76" s="191"/>
      <c r="I76" s="218" t="s">
        <v>180</v>
      </c>
      <c r="J76" s="221"/>
      <c r="K76" s="219" t="s">
        <v>180</v>
      </c>
      <c r="L76" s="337"/>
      <c r="M76" s="219" t="s">
        <v>180</v>
      </c>
      <c r="N76" s="465"/>
      <c r="O76" s="218" t="s">
        <v>180</v>
      </c>
      <c r="P76" s="221"/>
      <c r="Q76" s="219" t="s">
        <v>180</v>
      </c>
      <c r="R76" s="191"/>
      <c r="S76" s="219" t="s">
        <v>180</v>
      </c>
      <c r="T76" s="222"/>
    </row>
    <row r="77" spans="1:21" s="171" customFormat="1" ht="13.5" customHeight="1">
      <c r="A77" s="216">
        <v>67</v>
      </c>
      <c r="B77" s="257" t="s">
        <v>1039</v>
      </c>
      <c r="C77" s="230" t="s">
        <v>431</v>
      </c>
      <c r="D77" s="260" t="s">
        <v>350</v>
      </c>
      <c r="E77" s="216">
        <v>8</v>
      </c>
      <c r="F77" s="442"/>
      <c r="G77" s="217" t="s">
        <v>180</v>
      </c>
      <c r="H77" s="191">
        <v>8</v>
      </c>
      <c r="I77" s="218">
        <v>8</v>
      </c>
      <c r="J77" s="221"/>
      <c r="K77" s="219" t="s">
        <v>180</v>
      </c>
      <c r="L77" s="232"/>
      <c r="M77" s="219" t="s">
        <v>180</v>
      </c>
      <c r="N77" s="191"/>
      <c r="O77" s="218" t="s">
        <v>180</v>
      </c>
      <c r="P77" s="221"/>
      <c r="Q77" s="219" t="s">
        <v>180</v>
      </c>
      <c r="R77" s="191"/>
      <c r="S77" s="219" t="s">
        <v>180</v>
      </c>
      <c r="T77" s="222"/>
      <c r="U77" s="7"/>
    </row>
    <row r="78" spans="1:21" s="171" customFormat="1" ht="13.5" customHeight="1">
      <c r="A78" s="216">
        <v>67</v>
      </c>
      <c r="B78" s="257" t="s">
        <v>1039</v>
      </c>
      <c r="C78" s="230" t="s">
        <v>438</v>
      </c>
      <c r="D78" s="260" t="s">
        <v>350</v>
      </c>
      <c r="E78" s="216">
        <v>8</v>
      </c>
      <c r="F78" s="442"/>
      <c r="G78" s="217" t="s">
        <v>180</v>
      </c>
      <c r="H78" s="191">
        <v>8</v>
      </c>
      <c r="I78" s="218">
        <v>8</v>
      </c>
      <c r="J78" s="221"/>
      <c r="K78" s="219" t="s">
        <v>180</v>
      </c>
      <c r="L78" s="232"/>
      <c r="M78" s="219" t="s">
        <v>180</v>
      </c>
      <c r="N78" s="191"/>
      <c r="O78" s="218" t="s">
        <v>180</v>
      </c>
      <c r="P78" s="221"/>
      <c r="Q78" s="219" t="s">
        <v>180</v>
      </c>
      <c r="R78" s="191"/>
      <c r="S78" s="219" t="s">
        <v>180</v>
      </c>
      <c r="T78" s="222"/>
      <c r="U78" s="7"/>
    </row>
    <row r="79" spans="1:20" s="171" customFormat="1" ht="13.5" customHeight="1">
      <c r="A79" s="216">
        <v>67</v>
      </c>
      <c r="B79" s="257" t="s">
        <v>1039</v>
      </c>
      <c r="C79" s="285" t="s">
        <v>435</v>
      </c>
      <c r="D79" s="287" t="s">
        <v>297</v>
      </c>
      <c r="E79" s="216">
        <v>8</v>
      </c>
      <c r="F79" s="191">
        <v>8</v>
      </c>
      <c r="G79" s="217">
        <v>8</v>
      </c>
      <c r="H79" s="191"/>
      <c r="I79" s="218" t="s">
        <v>180</v>
      </c>
      <c r="J79" s="221"/>
      <c r="K79" s="219" t="s">
        <v>180</v>
      </c>
      <c r="L79" s="337"/>
      <c r="M79" s="219" t="s">
        <v>180</v>
      </c>
      <c r="N79" s="191"/>
      <c r="O79" s="218" t="s">
        <v>180</v>
      </c>
      <c r="P79" s="221"/>
      <c r="Q79" s="219" t="s">
        <v>180</v>
      </c>
      <c r="R79" s="191"/>
      <c r="S79" s="219" t="s">
        <v>180</v>
      </c>
      <c r="T79" s="222"/>
    </row>
    <row r="80" spans="1:21" s="171" customFormat="1" ht="13.5" customHeight="1">
      <c r="A80" s="216">
        <v>67</v>
      </c>
      <c r="B80" s="257" t="s">
        <v>1039</v>
      </c>
      <c r="C80" s="285" t="s">
        <v>949</v>
      </c>
      <c r="D80" s="287" t="s">
        <v>829</v>
      </c>
      <c r="E80" s="216">
        <v>8</v>
      </c>
      <c r="F80" s="191"/>
      <c r="G80" s="217" t="s">
        <v>180</v>
      </c>
      <c r="H80" s="191">
        <v>8</v>
      </c>
      <c r="I80" s="218">
        <v>8</v>
      </c>
      <c r="J80" s="221"/>
      <c r="K80" s="219" t="s">
        <v>180</v>
      </c>
      <c r="L80" s="337"/>
      <c r="M80" s="219" t="s">
        <v>180</v>
      </c>
      <c r="N80" s="465"/>
      <c r="O80" s="218" t="s">
        <v>180</v>
      </c>
      <c r="P80" s="221"/>
      <c r="Q80" s="219" t="s">
        <v>180</v>
      </c>
      <c r="R80" s="191"/>
      <c r="S80" s="219" t="s">
        <v>180</v>
      </c>
      <c r="T80" s="222"/>
      <c r="U80" s="7"/>
    </row>
    <row r="81" spans="1:20" s="171" customFormat="1" ht="13.5" customHeight="1">
      <c r="A81" s="216">
        <v>67</v>
      </c>
      <c r="B81" s="257" t="s">
        <v>1039</v>
      </c>
      <c r="C81" s="285" t="s">
        <v>587</v>
      </c>
      <c r="D81" s="287" t="s">
        <v>567</v>
      </c>
      <c r="E81" s="216">
        <v>8</v>
      </c>
      <c r="F81" s="191">
        <v>16</v>
      </c>
      <c r="G81" s="217">
        <v>6</v>
      </c>
      <c r="H81" s="191">
        <v>64</v>
      </c>
      <c r="I81" s="218">
        <v>2</v>
      </c>
      <c r="J81" s="221"/>
      <c r="K81" s="219" t="s">
        <v>180</v>
      </c>
      <c r="L81" s="337"/>
      <c r="M81" s="219" t="s">
        <v>180</v>
      </c>
      <c r="N81" s="465"/>
      <c r="O81" s="218" t="s">
        <v>180</v>
      </c>
      <c r="P81" s="221"/>
      <c r="Q81" s="219" t="s">
        <v>180</v>
      </c>
      <c r="R81" s="191"/>
      <c r="S81" s="219" t="s">
        <v>180</v>
      </c>
      <c r="T81" s="222"/>
    </row>
    <row r="82" spans="1:20" s="171" customFormat="1" ht="13.5" customHeight="1">
      <c r="A82" s="216">
        <v>67</v>
      </c>
      <c r="B82" s="257" t="s">
        <v>1039</v>
      </c>
      <c r="C82" s="285" t="s">
        <v>585</v>
      </c>
      <c r="D82" s="287" t="s">
        <v>567</v>
      </c>
      <c r="E82" s="216">
        <v>8</v>
      </c>
      <c r="F82" s="191">
        <v>16</v>
      </c>
      <c r="G82" s="217">
        <v>6</v>
      </c>
      <c r="H82" s="191">
        <v>64</v>
      </c>
      <c r="I82" s="218">
        <v>2</v>
      </c>
      <c r="J82" s="221"/>
      <c r="K82" s="219" t="s">
        <v>180</v>
      </c>
      <c r="L82" s="337"/>
      <c r="M82" s="219" t="s">
        <v>180</v>
      </c>
      <c r="N82" s="465"/>
      <c r="O82" s="218" t="s">
        <v>180</v>
      </c>
      <c r="P82" s="221"/>
      <c r="Q82" s="219" t="s">
        <v>180</v>
      </c>
      <c r="R82" s="191"/>
      <c r="S82" s="219" t="s">
        <v>180</v>
      </c>
      <c r="T82" s="222"/>
    </row>
    <row r="83" spans="1:20" s="171" customFormat="1" ht="13.5" customHeight="1">
      <c r="A83" s="216">
        <v>78</v>
      </c>
      <c r="B83" s="257" t="s">
        <v>180</v>
      </c>
      <c r="C83" s="285" t="s">
        <v>727</v>
      </c>
      <c r="D83" s="287" t="s">
        <v>6</v>
      </c>
      <c r="E83" s="216">
        <v>6</v>
      </c>
      <c r="F83" s="191">
        <v>16</v>
      </c>
      <c r="G83" s="217">
        <v>6</v>
      </c>
      <c r="H83" s="191"/>
      <c r="I83" s="218" t="s">
        <v>180</v>
      </c>
      <c r="J83" s="221"/>
      <c r="K83" s="219" t="s">
        <v>180</v>
      </c>
      <c r="L83" s="337"/>
      <c r="M83" s="219" t="s">
        <v>180</v>
      </c>
      <c r="N83" s="465"/>
      <c r="O83" s="218" t="s">
        <v>180</v>
      </c>
      <c r="P83" s="221"/>
      <c r="Q83" s="219" t="s">
        <v>180</v>
      </c>
      <c r="R83" s="191"/>
      <c r="S83" s="219" t="s">
        <v>180</v>
      </c>
      <c r="T83" s="222"/>
    </row>
    <row r="84" spans="1:21" s="171" customFormat="1" ht="13.5" customHeight="1">
      <c r="A84" s="216">
        <v>78</v>
      </c>
      <c r="B84" s="257" t="s">
        <v>1039</v>
      </c>
      <c r="C84" s="230" t="s">
        <v>433</v>
      </c>
      <c r="D84" s="260" t="s">
        <v>218</v>
      </c>
      <c r="E84" s="216">
        <v>6</v>
      </c>
      <c r="F84" s="191">
        <v>32</v>
      </c>
      <c r="G84" s="217">
        <v>4</v>
      </c>
      <c r="H84" s="191">
        <v>64</v>
      </c>
      <c r="I84" s="218">
        <v>2</v>
      </c>
      <c r="J84" s="439"/>
      <c r="K84" s="219" t="s">
        <v>180</v>
      </c>
      <c r="L84" s="269"/>
      <c r="M84" s="219" t="s">
        <v>180</v>
      </c>
      <c r="N84" s="191"/>
      <c r="O84" s="218" t="s">
        <v>180</v>
      </c>
      <c r="P84" s="221"/>
      <c r="Q84" s="219" t="s">
        <v>180</v>
      </c>
      <c r="R84" s="191"/>
      <c r="S84" s="219" t="s">
        <v>180</v>
      </c>
      <c r="T84" s="222"/>
      <c r="U84" s="7"/>
    </row>
    <row r="85" spans="1:20" s="171" customFormat="1" ht="13.5" customHeight="1">
      <c r="A85" s="216">
        <v>78</v>
      </c>
      <c r="B85" s="257" t="s">
        <v>1039</v>
      </c>
      <c r="C85" s="305" t="s">
        <v>293</v>
      </c>
      <c r="D85" s="287" t="s">
        <v>218</v>
      </c>
      <c r="E85" s="216">
        <v>6</v>
      </c>
      <c r="F85" s="191">
        <v>32</v>
      </c>
      <c r="G85" s="217">
        <v>4</v>
      </c>
      <c r="H85" s="191">
        <v>64</v>
      </c>
      <c r="I85" s="218">
        <v>2</v>
      </c>
      <c r="J85" s="221"/>
      <c r="K85" s="219" t="s">
        <v>180</v>
      </c>
      <c r="L85" s="269"/>
      <c r="M85" s="219" t="s">
        <v>180</v>
      </c>
      <c r="N85" s="465"/>
      <c r="O85" s="218" t="s">
        <v>180</v>
      </c>
      <c r="P85" s="221"/>
      <c r="Q85" s="219" t="s">
        <v>180</v>
      </c>
      <c r="R85" s="564"/>
      <c r="S85" s="219" t="s">
        <v>180</v>
      </c>
      <c r="T85" s="222"/>
    </row>
    <row r="86" spans="1:21" s="171" customFormat="1" ht="13.5" customHeight="1">
      <c r="A86" s="216">
        <v>78</v>
      </c>
      <c r="B86" s="257" t="s">
        <v>1039</v>
      </c>
      <c r="C86" s="285" t="s">
        <v>716</v>
      </c>
      <c r="D86" s="287" t="s">
        <v>32</v>
      </c>
      <c r="E86" s="216">
        <v>6</v>
      </c>
      <c r="F86" s="191">
        <v>32</v>
      </c>
      <c r="G86" s="217">
        <v>4</v>
      </c>
      <c r="H86" s="191">
        <v>64</v>
      </c>
      <c r="I86" s="218">
        <v>2</v>
      </c>
      <c r="J86" s="221"/>
      <c r="K86" s="219" t="s">
        <v>180</v>
      </c>
      <c r="L86" s="337"/>
      <c r="M86" s="219" t="s">
        <v>180</v>
      </c>
      <c r="N86" s="465"/>
      <c r="O86" s="218" t="s">
        <v>180</v>
      </c>
      <c r="P86" s="221"/>
      <c r="Q86" s="219" t="s">
        <v>180</v>
      </c>
      <c r="R86" s="191"/>
      <c r="S86" s="219" t="s">
        <v>180</v>
      </c>
      <c r="T86" s="222"/>
      <c r="U86" s="7"/>
    </row>
    <row r="87" spans="1:21" s="171" customFormat="1" ht="13.5" customHeight="1">
      <c r="A87" s="216">
        <v>78</v>
      </c>
      <c r="B87" s="257" t="s">
        <v>1039</v>
      </c>
      <c r="C87" s="285" t="s">
        <v>737</v>
      </c>
      <c r="D87" s="287" t="s">
        <v>32</v>
      </c>
      <c r="E87" s="216">
        <v>6</v>
      </c>
      <c r="F87" s="191">
        <v>32</v>
      </c>
      <c r="G87" s="217">
        <v>4</v>
      </c>
      <c r="H87" s="191">
        <v>64</v>
      </c>
      <c r="I87" s="218">
        <v>2</v>
      </c>
      <c r="J87" s="221"/>
      <c r="K87" s="219" t="s">
        <v>180</v>
      </c>
      <c r="L87" s="337"/>
      <c r="M87" s="219" t="s">
        <v>180</v>
      </c>
      <c r="N87" s="465"/>
      <c r="O87" s="218" t="s">
        <v>180</v>
      </c>
      <c r="P87" s="221"/>
      <c r="Q87" s="219" t="s">
        <v>180</v>
      </c>
      <c r="R87" s="191"/>
      <c r="S87" s="219" t="s">
        <v>180</v>
      </c>
      <c r="T87" s="222"/>
      <c r="U87" s="7"/>
    </row>
    <row r="88" spans="1:21" s="171" customFormat="1" ht="13.5" customHeight="1">
      <c r="A88" s="216">
        <v>78</v>
      </c>
      <c r="B88" s="257" t="s">
        <v>1039</v>
      </c>
      <c r="C88" s="285" t="s">
        <v>950</v>
      </c>
      <c r="D88" s="287" t="s">
        <v>32</v>
      </c>
      <c r="E88" s="216">
        <v>6</v>
      </c>
      <c r="F88" s="191"/>
      <c r="G88" s="217" t="s">
        <v>180</v>
      </c>
      <c r="H88" s="191">
        <v>16</v>
      </c>
      <c r="I88" s="218">
        <v>6</v>
      </c>
      <c r="J88" s="221"/>
      <c r="K88" s="219" t="s">
        <v>180</v>
      </c>
      <c r="L88" s="337"/>
      <c r="M88" s="219" t="s">
        <v>180</v>
      </c>
      <c r="N88" s="465"/>
      <c r="O88" s="218" t="s">
        <v>180</v>
      </c>
      <c r="P88" s="221"/>
      <c r="Q88" s="219" t="s">
        <v>180</v>
      </c>
      <c r="R88" s="191"/>
      <c r="S88" s="219" t="s">
        <v>180</v>
      </c>
      <c r="T88" s="222"/>
      <c r="U88" s="7"/>
    </row>
    <row r="89" spans="1:21" s="171" customFormat="1" ht="13.5" customHeight="1">
      <c r="A89" s="216">
        <v>78</v>
      </c>
      <c r="B89" s="257" t="s">
        <v>1039</v>
      </c>
      <c r="C89" s="288" t="s">
        <v>349</v>
      </c>
      <c r="D89" s="287" t="s">
        <v>831</v>
      </c>
      <c r="E89" s="216">
        <v>6</v>
      </c>
      <c r="F89" s="191"/>
      <c r="G89" s="217" t="s">
        <v>180</v>
      </c>
      <c r="H89" s="191">
        <v>16</v>
      </c>
      <c r="I89" s="218">
        <v>6</v>
      </c>
      <c r="J89" s="221"/>
      <c r="K89" s="219" t="s">
        <v>180</v>
      </c>
      <c r="L89" s="337"/>
      <c r="M89" s="219" t="s">
        <v>180</v>
      </c>
      <c r="N89" s="191"/>
      <c r="O89" s="218" t="s">
        <v>180</v>
      </c>
      <c r="P89" s="221"/>
      <c r="Q89" s="219" t="s">
        <v>180</v>
      </c>
      <c r="R89" s="191"/>
      <c r="S89" s="219" t="s">
        <v>180</v>
      </c>
      <c r="T89" s="222"/>
      <c r="U89" s="7"/>
    </row>
    <row r="90" spans="1:21" s="171" customFormat="1" ht="13.5" customHeight="1">
      <c r="A90" s="216">
        <v>78</v>
      </c>
      <c r="B90" s="257" t="s">
        <v>1039</v>
      </c>
      <c r="C90" s="285" t="s">
        <v>963</v>
      </c>
      <c r="D90" s="287" t="s">
        <v>37</v>
      </c>
      <c r="E90" s="216">
        <v>6</v>
      </c>
      <c r="F90" s="191"/>
      <c r="G90" s="217" t="s">
        <v>180</v>
      </c>
      <c r="H90" s="191">
        <v>16</v>
      </c>
      <c r="I90" s="218">
        <v>6</v>
      </c>
      <c r="J90" s="221"/>
      <c r="K90" s="219" t="s">
        <v>180</v>
      </c>
      <c r="L90" s="337"/>
      <c r="M90" s="219" t="s">
        <v>180</v>
      </c>
      <c r="N90" s="465"/>
      <c r="O90" s="218" t="s">
        <v>180</v>
      </c>
      <c r="P90" s="221"/>
      <c r="Q90" s="219" t="s">
        <v>180</v>
      </c>
      <c r="R90" s="191"/>
      <c r="S90" s="219" t="s">
        <v>180</v>
      </c>
      <c r="T90" s="222"/>
      <c r="U90" s="7"/>
    </row>
    <row r="91" spans="1:21" s="171" customFormat="1" ht="13.5" customHeight="1">
      <c r="A91" s="216">
        <v>78</v>
      </c>
      <c r="B91" s="257" t="s">
        <v>1039</v>
      </c>
      <c r="C91" s="285" t="s">
        <v>964</v>
      </c>
      <c r="D91" s="287" t="s">
        <v>9</v>
      </c>
      <c r="E91" s="216">
        <v>6</v>
      </c>
      <c r="F91" s="191"/>
      <c r="G91" s="217" t="s">
        <v>180</v>
      </c>
      <c r="H91" s="191">
        <v>16</v>
      </c>
      <c r="I91" s="218">
        <v>6</v>
      </c>
      <c r="J91" s="221"/>
      <c r="K91" s="219" t="s">
        <v>180</v>
      </c>
      <c r="L91" s="337"/>
      <c r="M91" s="219" t="s">
        <v>180</v>
      </c>
      <c r="N91" s="465"/>
      <c r="O91" s="218" t="s">
        <v>180</v>
      </c>
      <c r="P91" s="221"/>
      <c r="Q91" s="219" t="s">
        <v>180</v>
      </c>
      <c r="R91" s="191"/>
      <c r="S91" s="219" t="s">
        <v>180</v>
      </c>
      <c r="T91" s="222"/>
      <c r="U91" s="7"/>
    </row>
    <row r="92" spans="1:21" s="171" customFormat="1" ht="13.5" customHeight="1">
      <c r="A92" s="216">
        <v>78</v>
      </c>
      <c r="B92" s="257" t="s">
        <v>1039</v>
      </c>
      <c r="C92" s="285" t="s">
        <v>720</v>
      </c>
      <c r="D92" s="287" t="s">
        <v>639</v>
      </c>
      <c r="E92" s="216">
        <v>6</v>
      </c>
      <c r="F92" s="191">
        <v>32</v>
      </c>
      <c r="G92" s="217">
        <v>4</v>
      </c>
      <c r="H92" s="191">
        <v>64</v>
      </c>
      <c r="I92" s="218">
        <v>2</v>
      </c>
      <c r="J92" s="221"/>
      <c r="K92" s="219" t="s">
        <v>180</v>
      </c>
      <c r="L92" s="337"/>
      <c r="M92" s="219" t="s">
        <v>180</v>
      </c>
      <c r="N92" s="465"/>
      <c r="O92" s="218" t="s">
        <v>180</v>
      </c>
      <c r="P92" s="221"/>
      <c r="Q92" s="219" t="s">
        <v>180</v>
      </c>
      <c r="R92" s="191"/>
      <c r="S92" s="219" t="s">
        <v>180</v>
      </c>
      <c r="T92" s="222"/>
      <c r="U92" s="7"/>
    </row>
    <row r="93" spans="1:21" s="171" customFormat="1" ht="13.5" customHeight="1">
      <c r="A93" s="216">
        <v>78</v>
      </c>
      <c r="B93" s="257" t="s">
        <v>1039</v>
      </c>
      <c r="C93" s="285" t="s">
        <v>736</v>
      </c>
      <c r="D93" s="287" t="s">
        <v>639</v>
      </c>
      <c r="E93" s="216">
        <v>6</v>
      </c>
      <c r="F93" s="191">
        <v>32</v>
      </c>
      <c r="G93" s="217">
        <v>4</v>
      </c>
      <c r="H93" s="191">
        <v>64</v>
      </c>
      <c r="I93" s="218">
        <v>2</v>
      </c>
      <c r="J93" s="221"/>
      <c r="K93" s="219" t="s">
        <v>180</v>
      </c>
      <c r="L93" s="337"/>
      <c r="M93" s="219" t="s">
        <v>180</v>
      </c>
      <c r="N93" s="465"/>
      <c r="O93" s="218" t="s">
        <v>180</v>
      </c>
      <c r="P93" s="221"/>
      <c r="Q93" s="219" t="s">
        <v>180</v>
      </c>
      <c r="R93" s="191"/>
      <c r="S93" s="219" t="s">
        <v>180</v>
      </c>
      <c r="T93" s="222"/>
      <c r="U93" s="7"/>
    </row>
    <row r="94" spans="1:21" s="171" customFormat="1" ht="13.5" customHeight="1">
      <c r="A94" s="216">
        <v>78</v>
      </c>
      <c r="B94" s="257" t="s">
        <v>1039</v>
      </c>
      <c r="C94" s="285" t="s">
        <v>722</v>
      </c>
      <c r="D94" s="287" t="s">
        <v>639</v>
      </c>
      <c r="E94" s="216">
        <v>6</v>
      </c>
      <c r="F94" s="191">
        <v>32</v>
      </c>
      <c r="G94" s="217">
        <v>4</v>
      </c>
      <c r="H94" s="191">
        <v>64</v>
      </c>
      <c r="I94" s="218">
        <v>2</v>
      </c>
      <c r="J94" s="221"/>
      <c r="K94" s="219" t="s">
        <v>180</v>
      </c>
      <c r="L94" s="337"/>
      <c r="M94" s="219" t="s">
        <v>180</v>
      </c>
      <c r="N94" s="465"/>
      <c r="O94" s="218" t="s">
        <v>180</v>
      </c>
      <c r="P94" s="221"/>
      <c r="Q94" s="219" t="s">
        <v>180</v>
      </c>
      <c r="R94" s="191"/>
      <c r="S94" s="219" t="s">
        <v>180</v>
      </c>
      <c r="T94" s="222"/>
      <c r="U94" s="7"/>
    </row>
    <row r="95" spans="1:21" s="171" customFormat="1" ht="13.5" customHeight="1">
      <c r="A95" s="216">
        <v>78</v>
      </c>
      <c r="B95" s="257" t="s">
        <v>1039</v>
      </c>
      <c r="C95" s="285" t="s">
        <v>734</v>
      </c>
      <c r="D95" s="287" t="s">
        <v>639</v>
      </c>
      <c r="E95" s="216">
        <v>6</v>
      </c>
      <c r="F95" s="191">
        <v>32</v>
      </c>
      <c r="G95" s="217">
        <v>4</v>
      </c>
      <c r="H95" s="191">
        <v>64</v>
      </c>
      <c r="I95" s="218">
        <v>2</v>
      </c>
      <c r="J95" s="221"/>
      <c r="K95" s="219" t="s">
        <v>180</v>
      </c>
      <c r="L95" s="337"/>
      <c r="M95" s="219" t="s">
        <v>180</v>
      </c>
      <c r="N95" s="465"/>
      <c r="O95" s="218" t="s">
        <v>180</v>
      </c>
      <c r="P95" s="221"/>
      <c r="Q95" s="219" t="s">
        <v>180</v>
      </c>
      <c r="R95" s="191"/>
      <c r="S95" s="219" t="s">
        <v>180</v>
      </c>
      <c r="T95" s="222"/>
      <c r="U95" s="7"/>
    </row>
    <row r="96" spans="1:20" s="171" customFormat="1" ht="13.5" customHeight="1">
      <c r="A96" s="216">
        <v>78</v>
      </c>
      <c r="B96" s="257" t="s">
        <v>1039</v>
      </c>
      <c r="C96" s="285" t="s">
        <v>582</v>
      </c>
      <c r="D96" s="287" t="s">
        <v>567</v>
      </c>
      <c r="E96" s="216">
        <v>6</v>
      </c>
      <c r="F96" s="191">
        <v>16</v>
      </c>
      <c r="G96" s="217">
        <v>6</v>
      </c>
      <c r="H96" s="191"/>
      <c r="I96" s="218" t="s">
        <v>180</v>
      </c>
      <c r="J96" s="221"/>
      <c r="K96" s="219" t="s">
        <v>180</v>
      </c>
      <c r="L96" s="337"/>
      <c r="M96" s="219" t="s">
        <v>180</v>
      </c>
      <c r="N96" s="465"/>
      <c r="O96" s="218" t="s">
        <v>180</v>
      </c>
      <c r="P96" s="221"/>
      <c r="Q96" s="219" t="s">
        <v>180</v>
      </c>
      <c r="R96" s="191"/>
      <c r="S96" s="219" t="s">
        <v>180</v>
      </c>
      <c r="T96" s="222"/>
    </row>
    <row r="97" spans="1:21" s="171" customFormat="1" ht="13.5" customHeight="1">
      <c r="A97" s="216">
        <v>78</v>
      </c>
      <c r="B97" s="257" t="s">
        <v>1039</v>
      </c>
      <c r="C97" s="288" t="s">
        <v>362</v>
      </c>
      <c r="D97" s="286" t="s">
        <v>353</v>
      </c>
      <c r="E97" s="216">
        <v>6</v>
      </c>
      <c r="F97" s="191"/>
      <c r="G97" s="217" t="s">
        <v>180</v>
      </c>
      <c r="H97" s="191">
        <v>16</v>
      </c>
      <c r="I97" s="218">
        <v>6</v>
      </c>
      <c r="J97" s="439"/>
      <c r="K97" s="219" t="s">
        <v>180</v>
      </c>
      <c r="L97" s="337"/>
      <c r="M97" s="219" t="s">
        <v>180</v>
      </c>
      <c r="N97" s="191"/>
      <c r="O97" s="218" t="s">
        <v>180</v>
      </c>
      <c r="P97" s="221"/>
      <c r="Q97" s="219" t="s">
        <v>180</v>
      </c>
      <c r="R97" s="564"/>
      <c r="S97" s="219" t="s">
        <v>180</v>
      </c>
      <c r="T97" s="222"/>
      <c r="U97" s="7"/>
    </row>
    <row r="98" spans="1:21" s="171" customFormat="1" ht="13.5" customHeight="1">
      <c r="A98" s="216">
        <v>78</v>
      </c>
      <c r="B98" s="257" t="s">
        <v>1039</v>
      </c>
      <c r="C98" s="285" t="s">
        <v>729</v>
      </c>
      <c r="D98" s="287" t="s">
        <v>353</v>
      </c>
      <c r="E98" s="216">
        <v>6</v>
      </c>
      <c r="F98" s="191">
        <v>32</v>
      </c>
      <c r="G98" s="217">
        <v>4</v>
      </c>
      <c r="H98" s="191">
        <v>64</v>
      </c>
      <c r="I98" s="218">
        <v>2</v>
      </c>
      <c r="J98" s="221"/>
      <c r="K98" s="219" t="s">
        <v>180</v>
      </c>
      <c r="L98" s="337"/>
      <c r="M98" s="219" t="s">
        <v>180</v>
      </c>
      <c r="N98" s="465"/>
      <c r="O98" s="218" t="s">
        <v>180</v>
      </c>
      <c r="P98" s="221"/>
      <c r="Q98" s="219" t="s">
        <v>180</v>
      </c>
      <c r="R98" s="191"/>
      <c r="S98" s="219" t="s">
        <v>180</v>
      </c>
      <c r="T98" s="222"/>
      <c r="U98" s="7"/>
    </row>
    <row r="99" spans="1:20" s="171" customFormat="1" ht="13.5" customHeight="1">
      <c r="A99" s="216">
        <v>78</v>
      </c>
      <c r="B99" s="257" t="s">
        <v>1039</v>
      </c>
      <c r="C99" s="285" t="s">
        <v>715</v>
      </c>
      <c r="D99" s="287" t="s">
        <v>15</v>
      </c>
      <c r="E99" s="216">
        <v>6</v>
      </c>
      <c r="F99" s="191">
        <v>16</v>
      </c>
      <c r="G99" s="217">
        <v>6</v>
      </c>
      <c r="H99" s="191"/>
      <c r="I99" s="218" t="s">
        <v>180</v>
      </c>
      <c r="J99" s="221"/>
      <c r="K99" s="219" t="s">
        <v>180</v>
      </c>
      <c r="L99" s="337"/>
      <c r="M99" s="219" t="s">
        <v>180</v>
      </c>
      <c r="N99" s="465"/>
      <c r="O99" s="218" t="s">
        <v>180</v>
      </c>
      <c r="P99" s="221"/>
      <c r="Q99" s="219" t="s">
        <v>180</v>
      </c>
      <c r="R99" s="191"/>
      <c r="S99" s="219" t="s">
        <v>180</v>
      </c>
      <c r="T99" s="222"/>
    </row>
    <row r="100" spans="1:21" s="171" customFormat="1" ht="13.5" customHeight="1">
      <c r="A100" s="216">
        <v>78</v>
      </c>
      <c r="B100" s="257" t="s">
        <v>1039</v>
      </c>
      <c r="C100" s="285" t="s">
        <v>728</v>
      </c>
      <c r="D100" s="287" t="s">
        <v>15</v>
      </c>
      <c r="E100" s="216">
        <v>6</v>
      </c>
      <c r="F100" s="191">
        <v>16</v>
      </c>
      <c r="G100" s="217">
        <v>6</v>
      </c>
      <c r="H100" s="191"/>
      <c r="I100" s="218" t="s">
        <v>180</v>
      </c>
      <c r="J100" s="221"/>
      <c r="K100" s="219" t="s">
        <v>180</v>
      </c>
      <c r="L100" s="337"/>
      <c r="M100" s="219" t="s">
        <v>180</v>
      </c>
      <c r="N100" s="465"/>
      <c r="O100" s="218" t="s">
        <v>180</v>
      </c>
      <c r="P100" s="221"/>
      <c r="Q100" s="219" t="s">
        <v>180</v>
      </c>
      <c r="R100" s="191"/>
      <c r="S100" s="219" t="s">
        <v>180</v>
      </c>
      <c r="T100" s="222"/>
      <c r="U100" s="7"/>
    </row>
    <row r="101" spans="1:21" s="171" customFormat="1" ht="13.5" customHeight="1">
      <c r="A101" s="216">
        <v>78</v>
      </c>
      <c r="B101" s="257" t="s">
        <v>1039</v>
      </c>
      <c r="C101" s="285" t="s">
        <v>966</v>
      </c>
      <c r="D101" s="287" t="s">
        <v>830</v>
      </c>
      <c r="E101" s="216">
        <v>6</v>
      </c>
      <c r="F101" s="191"/>
      <c r="G101" s="217" t="s">
        <v>180</v>
      </c>
      <c r="H101" s="191">
        <v>16</v>
      </c>
      <c r="I101" s="218">
        <v>6</v>
      </c>
      <c r="J101" s="221"/>
      <c r="K101" s="219" t="s">
        <v>180</v>
      </c>
      <c r="L101" s="337"/>
      <c r="M101" s="219" t="s">
        <v>180</v>
      </c>
      <c r="N101" s="465"/>
      <c r="O101" s="218" t="s">
        <v>180</v>
      </c>
      <c r="P101" s="221"/>
      <c r="Q101" s="219" t="s">
        <v>180</v>
      </c>
      <c r="R101" s="191"/>
      <c r="S101" s="219" t="s">
        <v>180</v>
      </c>
      <c r="T101" s="222"/>
      <c r="U101" s="7"/>
    </row>
    <row r="102" spans="1:21" s="171" customFormat="1" ht="13.5" customHeight="1">
      <c r="A102" s="216">
        <v>78</v>
      </c>
      <c r="B102" s="257" t="s">
        <v>1039</v>
      </c>
      <c r="C102" s="285" t="s">
        <v>721</v>
      </c>
      <c r="D102" s="287" t="s">
        <v>366</v>
      </c>
      <c r="E102" s="216">
        <v>6</v>
      </c>
      <c r="F102" s="191">
        <v>32</v>
      </c>
      <c r="G102" s="217">
        <v>4</v>
      </c>
      <c r="H102" s="191">
        <v>64</v>
      </c>
      <c r="I102" s="218">
        <v>2</v>
      </c>
      <c r="J102" s="221"/>
      <c r="K102" s="219" t="s">
        <v>180</v>
      </c>
      <c r="L102" s="337"/>
      <c r="M102" s="219" t="s">
        <v>180</v>
      </c>
      <c r="N102" s="465"/>
      <c r="O102" s="218" t="s">
        <v>180</v>
      </c>
      <c r="P102" s="221"/>
      <c r="Q102" s="219" t="s">
        <v>180</v>
      </c>
      <c r="R102" s="191"/>
      <c r="S102" s="219" t="s">
        <v>180</v>
      </c>
      <c r="T102" s="222"/>
      <c r="U102" s="7"/>
    </row>
    <row r="103" spans="1:20" s="171" customFormat="1" ht="13.5" customHeight="1">
      <c r="A103" s="216">
        <v>78</v>
      </c>
      <c r="B103" s="257" t="s">
        <v>1039</v>
      </c>
      <c r="C103" s="285" t="s">
        <v>580</v>
      </c>
      <c r="D103" s="287" t="s">
        <v>366</v>
      </c>
      <c r="E103" s="216">
        <v>6</v>
      </c>
      <c r="F103" s="191">
        <v>16</v>
      </c>
      <c r="G103" s="217">
        <v>6</v>
      </c>
      <c r="H103" s="191"/>
      <c r="I103" s="218" t="s">
        <v>180</v>
      </c>
      <c r="J103" s="221"/>
      <c r="K103" s="219" t="s">
        <v>180</v>
      </c>
      <c r="L103" s="337"/>
      <c r="M103" s="219" t="s">
        <v>180</v>
      </c>
      <c r="N103" s="465"/>
      <c r="O103" s="218" t="s">
        <v>180</v>
      </c>
      <c r="P103" s="221"/>
      <c r="Q103" s="219" t="s">
        <v>180</v>
      </c>
      <c r="R103" s="191"/>
      <c r="S103" s="219" t="s">
        <v>180</v>
      </c>
      <c r="T103" s="222"/>
    </row>
    <row r="104" spans="1:21" s="171" customFormat="1" ht="13.5" customHeight="1">
      <c r="A104" s="216">
        <v>99</v>
      </c>
      <c r="B104" s="257" t="s">
        <v>180</v>
      </c>
      <c r="C104" s="230" t="s">
        <v>439</v>
      </c>
      <c r="D104" s="260" t="s">
        <v>6</v>
      </c>
      <c r="E104" s="216">
        <v>4</v>
      </c>
      <c r="F104" s="191">
        <v>32</v>
      </c>
      <c r="G104" s="217">
        <v>4</v>
      </c>
      <c r="H104" s="191"/>
      <c r="I104" s="218" t="s">
        <v>180</v>
      </c>
      <c r="J104" s="221"/>
      <c r="K104" s="219" t="s">
        <v>180</v>
      </c>
      <c r="L104" s="232"/>
      <c r="M104" s="219" t="s">
        <v>180</v>
      </c>
      <c r="N104" s="191"/>
      <c r="O104" s="218" t="s">
        <v>180</v>
      </c>
      <c r="P104" s="221"/>
      <c r="Q104" s="219" t="s">
        <v>180</v>
      </c>
      <c r="R104" s="191"/>
      <c r="S104" s="219" t="s">
        <v>180</v>
      </c>
      <c r="T104" s="222"/>
      <c r="U104" s="7"/>
    </row>
    <row r="105" spans="1:21" s="171" customFormat="1" ht="13.5" customHeight="1">
      <c r="A105" s="216">
        <v>99</v>
      </c>
      <c r="B105" s="257" t="s">
        <v>1039</v>
      </c>
      <c r="C105" s="285" t="s">
        <v>967</v>
      </c>
      <c r="D105" s="287" t="s">
        <v>7</v>
      </c>
      <c r="E105" s="216">
        <v>4</v>
      </c>
      <c r="F105" s="191"/>
      <c r="G105" s="217" t="s">
        <v>180</v>
      </c>
      <c r="H105" s="191">
        <v>32</v>
      </c>
      <c r="I105" s="218">
        <v>4</v>
      </c>
      <c r="J105" s="221"/>
      <c r="K105" s="219" t="s">
        <v>180</v>
      </c>
      <c r="L105" s="337"/>
      <c r="M105" s="219" t="s">
        <v>180</v>
      </c>
      <c r="N105" s="465"/>
      <c r="O105" s="218" t="s">
        <v>180</v>
      </c>
      <c r="P105" s="221"/>
      <c r="Q105" s="219" t="s">
        <v>180</v>
      </c>
      <c r="R105" s="191"/>
      <c r="S105" s="219" t="s">
        <v>180</v>
      </c>
      <c r="T105" s="222"/>
      <c r="U105" s="7"/>
    </row>
    <row r="106" spans="1:21" s="171" customFormat="1" ht="13.5" customHeight="1">
      <c r="A106" s="216">
        <v>99</v>
      </c>
      <c r="B106" s="257" t="s">
        <v>1039</v>
      </c>
      <c r="C106" s="285" t="s">
        <v>952</v>
      </c>
      <c r="D106" s="287" t="s">
        <v>7</v>
      </c>
      <c r="E106" s="216">
        <v>4</v>
      </c>
      <c r="F106" s="191"/>
      <c r="G106" s="217" t="s">
        <v>180</v>
      </c>
      <c r="H106" s="191">
        <v>32</v>
      </c>
      <c r="I106" s="218">
        <v>4</v>
      </c>
      <c r="J106" s="221"/>
      <c r="K106" s="219" t="s">
        <v>180</v>
      </c>
      <c r="L106" s="337"/>
      <c r="M106" s="219" t="s">
        <v>180</v>
      </c>
      <c r="N106" s="465"/>
      <c r="O106" s="218" t="s">
        <v>180</v>
      </c>
      <c r="P106" s="221"/>
      <c r="Q106" s="219" t="s">
        <v>180</v>
      </c>
      <c r="R106" s="191"/>
      <c r="S106" s="219" t="s">
        <v>180</v>
      </c>
      <c r="T106" s="222"/>
      <c r="U106" s="7"/>
    </row>
    <row r="107" spans="1:21" s="171" customFormat="1" ht="13.5" customHeight="1">
      <c r="A107" s="216">
        <v>99</v>
      </c>
      <c r="B107" s="257" t="s">
        <v>1039</v>
      </c>
      <c r="C107" s="285" t="s">
        <v>733</v>
      </c>
      <c r="D107" s="287" t="s">
        <v>32</v>
      </c>
      <c r="E107" s="216">
        <v>4</v>
      </c>
      <c r="F107" s="191">
        <v>32</v>
      </c>
      <c r="G107" s="217">
        <v>4</v>
      </c>
      <c r="H107" s="191"/>
      <c r="I107" s="218" t="s">
        <v>180</v>
      </c>
      <c r="J107" s="221"/>
      <c r="K107" s="219" t="s">
        <v>180</v>
      </c>
      <c r="L107" s="337"/>
      <c r="M107" s="219" t="s">
        <v>180</v>
      </c>
      <c r="N107" s="465"/>
      <c r="O107" s="218" t="s">
        <v>180</v>
      </c>
      <c r="P107" s="221"/>
      <c r="Q107" s="219" t="s">
        <v>180</v>
      </c>
      <c r="R107" s="191"/>
      <c r="S107" s="219" t="s">
        <v>180</v>
      </c>
      <c r="T107" s="222"/>
      <c r="U107" s="7"/>
    </row>
    <row r="108" spans="1:21" s="171" customFormat="1" ht="13.5" customHeight="1">
      <c r="A108" s="216">
        <v>99</v>
      </c>
      <c r="B108" s="257" t="s">
        <v>1039</v>
      </c>
      <c r="C108" s="288" t="s">
        <v>304</v>
      </c>
      <c r="D108" s="287" t="s">
        <v>218</v>
      </c>
      <c r="E108" s="216">
        <v>4</v>
      </c>
      <c r="F108" s="191">
        <v>32</v>
      </c>
      <c r="G108" s="217">
        <v>4</v>
      </c>
      <c r="H108" s="191"/>
      <c r="I108" s="218" t="s">
        <v>180</v>
      </c>
      <c r="J108" s="221"/>
      <c r="K108" s="219" t="s">
        <v>180</v>
      </c>
      <c r="L108" s="232"/>
      <c r="M108" s="219" t="s">
        <v>180</v>
      </c>
      <c r="N108" s="191"/>
      <c r="O108" s="218" t="s">
        <v>180</v>
      </c>
      <c r="P108" s="221"/>
      <c r="Q108" s="219" t="s">
        <v>180</v>
      </c>
      <c r="R108" s="191"/>
      <c r="S108" s="219" t="s">
        <v>180</v>
      </c>
      <c r="T108" s="222"/>
      <c r="U108" s="7"/>
    </row>
    <row r="109" spans="1:21" s="171" customFormat="1" ht="13.5" customHeight="1">
      <c r="A109" s="216">
        <v>99</v>
      </c>
      <c r="B109" s="257" t="s">
        <v>1039</v>
      </c>
      <c r="C109" s="285" t="s">
        <v>969</v>
      </c>
      <c r="D109" s="287" t="s">
        <v>216</v>
      </c>
      <c r="E109" s="216">
        <v>4</v>
      </c>
      <c r="F109" s="191"/>
      <c r="G109" s="217" t="s">
        <v>180</v>
      </c>
      <c r="H109" s="191">
        <v>32</v>
      </c>
      <c r="I109" s="218">
        <v>4</v>
      </c>
      <c r="J109" s="221"/>
      <c r="K109" s="219" t="s">
        <v>180</v>
      </c>
      <c r="L109" s="337"/>
      <c r="M109" s="219" t="s">
        <v>180</v>
      </c>
      <c r="N109" s="465"/>
      <c r="O109" s="218" t="s">
        <v>180</v>
      </c>
      <c r="P109" s="221"/>
      <c r="Q109" s="219" t="s">
        <v>180</v>
      </c>
      <c r="R109" s="191"/>
      <c r="S109" s="219" t="s">
        <v>180</v>
      </c>
      <c r="T109" s="222"/>
      <c r="U109" s="7"/>
    </row>
    <row r="110" spans="1:21" s="171" customFormat="1" ht="13.5" customHeight="1">
      <c r="A110" s="216">
        <v>99</v>
      </c>
      <c r="B110" s="257" t="s">
        <v>1039</v>
      </c>
      <c r="C110" s="285" t="s">
        <v>717</v>
      </c>
      <c r="D110" s="287" t="s">
        <v>37</v>
      </c>
      <c r="E110" s="216">
        <v>4</v>
      </c>
      <c r="F110" s="191">
        <v>32</v>
      </c>
      <c r="G110" s="217">
        <v>4</v>
      </c>
      <c r="H110" s="191"/>
      <c r="I110" s="218" t="s">
        <v>180</v>
      </c>
      <c r="J110" s="221"/>
      <c r="K110" s="219" t="s">
        <v>180</v>
      </c>
      <c r="L110" s="337"/>
      <c r="M110" s="219" t="s">
        <v>180</v>
      </c>
      <c r="N110" s="465"/>
      <c r="O110" s="218" t="s">
        <v>180</v>
      </c>
      <c r="P110" s="221"/>
      <c r="Q110" s="219" t="s">
        <v>180</v>
      </c>
      <c r="R110" s="191"/>
      <c r="S110" s="219" t="s">
        <v>180</v>
      </c>
      <c r="T110" s="222"/>
      <c r="U110" s="7"/>
    </row>
    <row r="111" spans="1:21" s="171" customFormat="1" ht="13.5" customHeight="1">
      <c r="A111" s="216">
        <v>99</v>
      </c>
      <c r="B111" s="257" t="s">
        <v>1039</v>
      </c>
      <c r="C111" s="285" t="s">
        <v>262</v>
      </c>
      <c r="D111" s="286" t="s">
        <v>206</v>
      </c>
      <c r="E111" s="216">
        <v>4</v>
      </c>
      <c r="F111" s="191">
        <v>32</v>
      </c>
      <c r="G111" s="217">
        <v>4</v>
      </c>
      <c r="H111" s="191"/>
      <c r="I111" s="218" t="s">
        <v>180</v>
      </c>
      <c r="J111" s="439"/>
      <c r="K111" s="219" t="s">
        <v>180</v>
      </c>
      <c r="L111" s="232"/>
      <c r="M111" s="219" t="s">
        <v>180</v>
      </c>
      <c r="N111" s="465"/>
      <c r="O111" s="218" t="s">
        <v>180</v>
      </c>
      <c r="P111" s="221"/>
      <c r="Q111" s="219" t="s">
        <v>180</v>
      </c>
      <c r="R111" s="191"/>
      <c r="S111" s="219" t="s">
        <v>180</v>
      </c>
      <c r="T111" s="222"/>
      <c r="U111" s="7"/>
    </row>
    <row r="112" spans="1:21" s="171" customFormat="1" ht="13.5" customHeight="1">
      <c r="A112" s="216">
        <v>99</v>
      </c>
      <c r="B112" s="257" t="s">
        <v>1039</v>
      </c>
      <c r="C112" s="285" t="s">
        <v>968</v>
      </c>
      <c r="D112" s="287" t="s">
        <v>207</v>
      </c>
      <c r="E112" s="216">
        <v>4</v>
      </c>
      <c r="F112" s="191"/>
      <c r="G112" s="217" t="s">
        <v>180</v>
      </c>
      <c r="H112" s="191">
        <v>32</v>
      </c>
      <c r="I112" s="218">
        <v>4</v>
      </c>
      <c r="J112" s="221"/>
      <c r="K112" s="219" t="s">
        <v>180</v>
      </c>
      <c r="L112" s="337"/>
      <c r="M112" s="219" t="s">
        <v>180</v>
      </c>
      <c r="N112" s="465"/>
      <c r="O112" s="218" t="s">
        <v>180</v>
      </c>
      <c r="P112" s="221"/>
      <c r="Q112" s="219" t="s">
        <v>180</v>
      </c>
      <c r="R112" s="191"/>
      <c r="S112" s="219" t="s">
        <v>180</v>
      </c>
      <c r="T112" s="222"/>
      <c r="U112" s="7"/>
    </row>
    <row r="113" spans="1:21" s="171" customFormat="1" ht="13.5" customHeight="1">
      <c r="A113" s="216">
        <v>99</v>
      </c>
      <c r="B113" s="257" t="s">
        <v>1039</v>
      </c>
      <c r="C113" s="285" t="s">
        <v>953</v>
      </c>
      <c r="D113" s="287" t="s">
        <v>207</v>
      </c>
      <c r="E113" s="216">
        <v>4</v>
      </c>
      <c r="F113" s="191"/>
      <c r="G113" s="217" t="s">
        <v>180</v>
      </c>
      <c r="H113" s="191">
        <v>32</v>
      </c>
      <c r="I113" s="218">
        <v>4</v>
      </c>
      <c r="J113" s="221"/>
      <c r="K113" s="219" t="s">
        <v>180</v>
      </c>
      <c r="L113" s="337"/>
      <c r="M113" s="219" t="s">
        <v>180</v>
      </c>
      <c r="N113" s="465"/>
      <c r="O113" s="218" t="s">
        <v>180</v>
      </c>
      <c r="P113" s="221"/>
      <c r="Q113" s="219" t="s">
        <v>180</v>
      </c>
      <c r="R113" s="191"/>
      <c r="S113" s="219" t="s">
        <v>180</v>
      </c>
      <c r="T113" s="222"/>
      <c r="U113" s="7"/>
    </row>
    <row r="114" spans="1:21" s="171" customFormat="1" ht="13.5" customHeight="1">
      <c r="A114" s="216">
        <v>99</v>
      </c>
      <c r="B114" s="257" t="s">
        <v>1039</v>
      </c>
      <c r="C114" s="285" t="s">
        <v>954</v>
      </c>
      <c r="D114" s="287" t="s">
        <v>822</v>
      </c>
      <c r="E114" s="216">
        <v>4</v>
      </c>
      <c r="F114" s="191"/>
      <c r="G114" s="217" t="s">
        <v>180</v>
      </c>
      <c r="H114" s="191">
        <v>32</v>
      </c>
      <c r="I114" s="218">
        <v>4</v>
      </c>
      <c r="J114" s="221"/>
      <c r="K114" s="219" t="s">
        <v>180</v>
      </c>
      <c r="L114" s="337"/>
      <c r="M114" s="219" t="s">
        <v>180</v>
      </c>
      <c r="N114" s="465"/>
      <c r="O114" s="218" t="s">
        <v>180</v>
      </c>
      <c r="P114" s="221"/>
      <c r="Q114" s="219" t="s">
        <v>180</v>
      </c>
      <c r="R114" s="191"/>
      <c r="S114" s="219" t="s">
        <v>180</v>
      </c>
      <c r="T114" s="222"/>
      <c r="U114" s="7"/>
    </row>
    <row r="115" spans="1:21" s="171" customFormat="1" ht="13.5" customHeight="1">
      <c r="A115" s="216">
        <v>99</v>
      </c>
      <c r="B115" s="257" t="s">
        <v>1039</v>
      </c>
      <c r="C115" s="285" t="s">
        <v>732</v>
      </c>
      <c r="D115" s="287" t="s">
        <v>639</v>
      </c>
      <c r="E115" s="216">
        <v>4</v>
      </c>
      <c r="F115" s="191">
        <v>32</v>
      </c>
      <c r="G115" s="217">
        <v>4</v>
      </c>
      <c r="H115" s="191"/>
      <c r="I115" s="218" t="s">
        <v>180</v>
      </c>
      <c r="J115" s="221"/>
      <c r="K115" s="219" t="s">
        <v>180</v>
      </c>
      <c r="L115" s="337"/>
      <c r="M115" s="219" t="s">
        <v>180</v>
      </c>
      <c r="N115" s="465"/>
      <c r="O115" s="218" t="s">
        <v>180</v>
      </c>
      <c r="P115" s="221"/>
      <c r="Q115" s="219" t="s">
        <v>180</v>
      </c>
      <c r="R115" s="191"/>
      <c r="S115" s="219" t="s">
        <v>180</v>
      </c>
      <c r="T115" s="222"/>
      <c r="U115" s="7"/>
    </row>
    <row r="116" spans="1:21" s="171" customFormat="1" ht="13.5" customHeight="1">
      <c r="A116" s="216">
        <v>99</v>
      </c>
      <c r="B116" s="257" t="s">
        <v>1039</v>
      </c>
      <c r="C116" s="285" t="s">
        <v>730</v>
      </c>
      <c r="D116" s="287" t="s">
        <v>639</v>
      </c>
      <c r="E116" s="216">
        <v>4</v>
      </c>
      <c r="F116" s="191">
        <v>32</v>
      </c>
      <c r="G116" s="217">
        <v>4</v>
      </c>
      <c r="H116" s="191"/>
      <c r="I116" s="218" t="s">
        <v>180</v>
      </c>
      <c r="J116" s="221"/>
      <c r="K116" s="219" t="s">
        <v>180</v>
      </c>
      <c r="L116" s="337"/>
      <c r="M116" s="219" t="s">
        <v>180</v>
      </c>
      <c r="N116" s="465"/>
      <c r="O116" s="218" t="s">
        <v>180</v>
      </c>
      <c r="P116" s="221"/>
      <c r="Q116" s="219" t="s">
        <v>180</v>
      </c>
      <c r="R116" s="191"/>
      <c r="S116" s="219" t="s">
        <v>180</v>
      </c>
      <c r="T116" s="222"/>
      <c r="U116" s="7"/>
    </row>
    <row r="117" spans="1:21" s="171" customFormat="1" ht="13.5" customHeight="1">
      <c r="A117" s="216">
        <v>99</v>
      </c>
      <c r="B117" s="257" t="s">
        <v>1039</v>
      </c>
      <c r="C117" s="285" t="s">
        <v>718</v>
      </c>
      <c r="D117" s="287" t="s">
        <v>639</v>
      </c>
      <c r="E117" s="216">
        <v>4</v>
      </c>
      <c r="F117" s="191">
        <v>32</v>
      </c>
      <c r="G117" s="217">
        <v>4</v>
      </c>
      <c r="H117" s="191"/>
      <c r="I117" s="218" t="s">
        <v>180</v>
      </c>
      <c r="J117" s="221"/>
      <c r="K117" s="219" t="s">
        <v>180</v>
      </c>
      <c r="L117" s="337"/>
      <c r="M117" s="219" t="s">
        <v>180</v>
      </c>
      <c r="N117" s="465"/>
      <c r="O117" s="218" t="s">
        <v>180</v>
      </c>
      <c r="P117" s="221"/>
      <c r="Q117" s="219" t="s">
        <v>180</v>
      </c>
      <c r="R117" s="191"/>
      <c r="S117" s="219" t="s">
        <v>180</v>
      </c>
      <c r="T117" s="222"/>
      <c r="U117" s="7"/>
    </row>
    <row r="118" spans="1:21" s="171" customFormat="1" ht="13.5" customHeight="1">
      <c r="A118" s="216">
        <v>99</v>
      </c>
      <c r="B118" s="257" t="s">
        <v>1039</v>
      </c>
      <c r="C118" s="285" t="s">
        <v>731</v>
      </c>
      <c r="D118" s="287" t="s">
        <v>642</v>
      </c>
      <c r="E118" s="216">
        <v>4</v>
      </c>
      <c r="F118" s="191">
        <v>32</v>
      </c>
      <c r="G118" s="217">
        <v>4</v>
      </c>
      <c r="H118" s="191"/>
      <c r="I118" s="218" t="s">
        <v>180</v>
      </c>
      <c r="J118" s="221"/>
      <c r="K118" s="219" t="s">
        <v>180</v>
      </c>
      <c r="L118" s="337"/>
      <c r="M118" s="219" t="s">
        <v>180</v>
      </c>
      <c r="N118" s="465"/>
      <c r="O118" s="218" t="s">
        <v>180</v>
      </c>
      <c r="P118" s="221"/>
      <c r="Q118" s="219" t="s">
        <v>180</v>
      </c>
      <c r="R118" s="191"/>
      <c r="S118" s="219" t="s">
        <v>180</v>
      </c>
      <c r="T118" s="222"/>
      <c r="U118" s="7"/>
    </row>
    <row r="119" spans="1:20" s="171" customFormat="1" ht="13.5" customHeight="1">
      <c r="A119" s="216">
        <v>99</v>
      </c>
      <c r="B119" s="257" t="s">
        <v>1039</v>
      </c>
      <c r="C119" s="288" t="s">
        <v>434</v>
      </c>
      <c r="D119" s="342" t="s">
        <v>373</v>
      </c>
      <c r="E119" s="216">
        <v>4</v>
      </c>
      <c r="F119" s="191">
        <v>32</v>
      </c>
      <c r="G119" s="217">
        <v>4</v>
      </c>
      <c r="H119" s="191"/>
      <c r="I119" s="218" t="s">
        <v>180</v>
      </c>
      <c r="J119" s="221"/>
      <c r="K119" s="219" t="s">
        <v>180</v>
      </c>
      <c r="L119" s="337"/>
      <c r="M119" s="219" t="s">
        <v>180</v>
      </c>
      <c r="N119" s="191"/>
      <c r="O119" s="218" t="s">
        <v>180</v>
      </c>
      <c r="P119" s="221"/>
      <c r="Q119" s="219" t="s">
        <v>180</v>
      </c>
      <c r="R119" s="191"/>
      <c r="S119" s="219" t="s">
        <v>180</v>
      </c>
      <c r="T119" s="222"/>
    </row>
    <row r="120" spans="1:21" s="171" customFormat="1" ht="13.5" customHeight="1">
      <c r="A120" s="216">
        <v>99</v>
      </c>
      <c r="B120" s="257" t="s">
        <v>1039</v>
      </c>
      <c r="C120" s="285" t="s">
        <v>442</v>
      </c>
      <c r="D120" s="286" t="s">
        <v>373</v>
      </c>
      <c r="E120" s="216">
        <v>4</v>
      </c>
      <c r="F120" s="191">
        <v>32</v>
      </c>
      <c r="G120" s="217">
        <v>4</v>
      </c>
      <c r="H120" s="191"/>
      <c r="I120" s="218" t="s">
        <v>180</v>
      </c>
      <c r="J120" s="439"/>
      <c r="K120" s="219" t="s">
        <v>180</v>
      </c>
      <c r="L120" s="337"/>
      <c r="M120" s="219" t="s">
        <v>180</v>
      </c>
      <c r="N120" s="191"/>
      <c r="O120" s="218" t="s">
        <v>180</v>
      </c>
      <c r="P120" s="221"/>
      <c r="Q120" s="219" t="s">
        <v>180</v>
      </c>
      <c r="R120" s="191"/>
      <c r="S120" s="219" t="s">
        <v>180</v>
      </c>
      <c r="T120" s="222"/>
      <c r="U120" s="7"/>
    </row>
    <row r="121" spans="1:21" s="171" customFormat="1" ht="13.5" customHeight="1">
      <c r="A121" s="216">
        <v>99</v>
      </c>
      <c r="B121" s="257" t="s">
        <v>1039</v>
      </c>
      <c r="C121" s="285" t="s">
        <v>436</v>
      </c>
      <c r="D121" s="287" t="s">
        <v>373</v>
      </c>
      <c r="E121" s="216">
        <v>4</v>
      </c>
      <c r="F121" s="191">
        <v>32</v>
      </c>
      <c r="G121" s="217">
        <v>4</v>
      </c>
      <c r="H121" s="191"/>
      <c r="I121" s="218" t="s">
        <v>180</v>
      </c>
      <c r="J121" s="221"/>
      <c r="K121" s="219" t="s">
        <v>180</v>
      </c>
      <c r="L121" s="269"/>
      <c r="M121" s="219" t="s">
        <v>180</v>
      </c>
      <c r="N121" s="465"/>
      <c r="O121" s="218" t="s">
        <v>180</v>
      </c>
      <c r="P121" s="221"/>
      <c r="Q121" s="219" t="s">
        <v>180</v>
      </c>
      <c r="R121" s="191"/>
      <c r="S121" s="219" t="s">
        <v>180</v>
      </c>
      <c r="T121" s="222"/>
      <c r="U121" s="7"/>
    </row>
    <row r="122" spans="1:20" s="171" customFormat="1" ht="13.5" customHeight="1">
      <c r="A122" s="216">
        <v>99</v>
      </c>
      <c r="B122" s="257" t="s">
        <v>1039</v>
      </c>
      <c r="C122" s="285" t="s">
        <v>586</v>
      </c>
      <c r="D122" s="287" t="s">
        <v>567</v>
      </c>
      <c r="E122" s="216">
        <v>4</v>
      </c>
      <c r="F122" s="191">
        <v>32</v>
      </c>
      <c r="G122" s="217">
        <v>4</v>
      </c>
      <c r="H122" s="191"/>
      <c r="I122" s="218" t="s">
        <v>180</v>
      </c>
      <c r="J122" s="221"/>
      <c r="K122" s="219" t="s">
        <v>180</v>
      </c>
      <c r="L122" s="337"/>
      <c r="M122" s="219" t="s">
        <v>180</v>
      </c>
      <c r="N122" s="465"/>
      <c r="O122" s="218" t="s">
        <v>180</v>
      </c>
      <c r="P122" s="221"/>
      <c r="Q122" s="219" t="s">
        <v>180</v>
      </c>
      <c r="R122" s="191"/>
      <c r="S122" s="219" t="s">
        <v>180</v>
      </c>
      <c r="T122" s="222"/>
    </row>
    <row r="123" spans="1:21" s="171" customFormat="1" ht="13.5" customHeight="1">
      <c r="A123" s="216">
        <v>118</v>
      </c>
      <c r="B123" s="257" t="s">
        <v>180</v>
      </c>
      <c r="C123" s="285" t="s">
        <v>977</v>
      </c>
      <c r="D123" s="287" t="s">
        <v>833</v>
      </c>
      <c r="E123" s="216">
        <v>2</v>
      </c>
      <c r="F123" s="191"/>
      <c r="G123" s="217" t="s">
        <v>180</v>
      </c>
      <c r="H123" s="191">
        <v>64</v>
      </c>
      <c r="I123" s="218">
        <v>2</v>
      </c>
      <c r="J123" s="221"/>
      <c r="K123" s="219" t="s">
        <v>180</v>
      </c>
      <c r="L123" s="337"/>
      <c r="M123" s="219" t="s">
        <v>180</v>
      </c>
      <c r="N123" s="465"/>
      <c r="O123" s="218" t="s">
        <v>180</v>
      </c>
      <c r="P123" s="221"/>
      <c r="Q123" s="219" t="s">
        <v>180</v>
      </c>
      <c r="R123" s="191"/>
      <c r="S123" s="219" t="s">
        <v>180</v>
      </c>
      <c r="T123" s="222"/>
      <c r="U123" s="7"/>
    </row>
    <row r="124" spans="1:21" s="171" customFormat="1" ht="13.5" customHeight="1">
      <c r="A124" s="216">
        <v>118</v>
      </c>
      <c r="B124" s="257" t="s">
        <v>1039</v>
      </c>
      <c r="C124" s="285" t="s">
        <v>959</v>
      </c>
      <c r="D124" s="287" t="s">
        <v>247</v>
      </c>
      <c r="E124" s="216">
        <v>2</v>
      </c>
      <c r="F124" s="191"/>
      <c r="G124" s="217" t="s">
        <v>180</v>
      </c>
      <c r="H124" s="191">
        <v>64</v>
      </c>
      <c r="I124" s="218">
        <v>2</v>
      </c>
      <c r="J124" s="221"/>
      <c r="K124" s="219" t="s">
        <v>180</v>
      </c>
      <c r="L124" s="337"/>
      <c r="M124" s="219" t="s">
        <v>180</v>
      </c>
      <c r="N124" s="465"/>
      <c r="O124" s="218" t="s">
        <v>180</v>
      </c>
      <c r="P124" s="221"/>
      <c r="Q124" s="219" t="s">
        <v>180</v>
      </c>
      <c r="R124" s="191"/>
      <c r="S124" s="219" t="s">
        <v>180</v>
      </c>
      <c r="T124" s="222"/>
      <c r="U124" s="7"/>
    </row>
    <row r="125" spans="1:21" s="171" customFormat="1" ht="13.5" customHeight="1">
      <c r="A125" s="216">
        <v>118</v>
      </c>
      <c r="B125" s="257" t="s">
        <v>1039</v>
      </c>
      <c r="C125" s="285" t="s">
        <v>974</v>
      </c>
      <c r="D125" s="287" t="s">
        <v>247</v>
      </c>
      <c r="E125" s="216">
        <v>2</v>
      </c>
      <c r="F125" s="191"/>
      <c r="G125" s="217" t="s">
        <v>180</v>
      </c>
      <c r="H125" s="191">
        <v>64</v>
      </c>
      <c r="I125" s="218">
        <v>2</v>
      </c>
      <c r="J125" s="221"/>
      <c r="K125" s="219" t="s">
        <v>180</v>
      </c>
      <c r="L125" s="337"/>
      <c r="M125" s="219" t="s">
        <v>180</v>
      </c>
      <c r="N125" s="465"/>
      <c r="O125" s="218" t="s">
        <v>180</v>
      </c>
      <c r="P125" s="221"/>
      <c r="Q125" s="219" t="s">
        <v>180</v>
      </c>
      <c r="R125" s="191"/>
      <c r="S125" s="219" t="s">
        <v>180</v>
      </c>
      <c r="T125" s="222"/>
      <c r="U125" s="7"/>
    </row>
    <row r="126" spans="1:21" s="171" customFormat="1" ht="13.5" customHeight="1">
      <c r="A126" s="216">
        <v>118</v>
      </c>
      <c r="B126" s="257" t="s">
        <v>1039</v>
      </c>
      <c r="C126" s="230" t="s">
        <v>432</v>
      </c>
      <c r="D126" s="260" t="s">
        <v>247</v>
      </c>
      <c r="E126" s="216">
        <v>2</v>
      </c>
      <c r="F126" s="442"/>
      <c r="G126" s="217" t="s">
        <v>180</v>
      </c>
      <c r="H126" s="191">
        <v>64</v>
      </c>
      <c r="I126" s="218">
        <v>2</v>
      </c>
      <c r="J126" s="221"/>
      <c r="K126" s="219" t="s">
        <v>180</v>
      </c>
      <c r="L126" s="232"/>
      <c r="M126" s="219" t="s">
        <v>180</v>
      </c>
      <c r="N126" s="191"/>
      <c r="O126" s="218" t="s">
        <v>180</v>
      </c>
      <c r="P126" s="221"/>
      <c r="Q126" s="219" t="s">
        <v>180</v>
      </c>
      <c r="R126" s="191"/>
      <c r="S126" s="219" t="s">
        <v>180</v>
      </c>
      <c r="T126" s="222"/>
      <c r="U126" s="7"/>
    </row>
    <row r="127" spans="1:21" s="171" customFormat="1" ht="13.5" customHeight="1">
      <c r="A127" s="216">
        <v>118</v>
      </c>
      <c r="B127" s="257" t="s">
        <v>1039</v>
      </c>
      <c r="C127" s="285" t="s">
        <v>975</v>
      </c>
      <c r="D127" s="287" t="s">
        <v>247</v>
      </c>
      <c r="E127" s="216">
        <v>2</v>
      </c>
      <c r="F127" s="191"/>
      <c r="G127" s="217" t="s">
        <v>180</v>
      </c>
      <c r="H127" s="191">
        <v>64</v>
      </c>
      <c r="I127" s="218">
        <v>2</v>
      </c>
      <c r="J127" s="221"/>
      <c r="K127" s="219" t="s">
        <v>180</v>
      </c>
      <c r="L127" s="337"/>
      <c r="M127" s="219" t="s">
        <v>180</v>
      </c>
      <c r="N127" s="465"/>
      <c r="O127" s="218" t="s">
        <v>180</v>
      </c>
      <c r="P127" s="221"/>
      <c r="Q127" s="219" t="s">
        <v>180</v>
      </c>
      <c r="R127" s="191"/>
      <c r="S127" s="219" t="s">
        <v>180</v>
      </c>
      <c r="T127" s="222"/>
      <c r="U127" s="7"/>
    </row>
    <row r="128" spans="1:21" s="171" customFormat="1" ht="13.5" customHeight="1">
      <c r="A128" s="216">
        <v>118</v>
      </c>
      <c r="B128" s="257" t="s">
        <v>1039</v>
      </c>
      <c r="C128" s="285" t="s">
        <v>961</v>
      </c>
      <c r="D128" s="287" t="s">
        <v>832</v>
      </c>
      <c r="E128" s="216">
        <v>2</v>
      </c>
      <c r="F128" s="191"/>
      <c r="G128" s="217" t="s">
        <v>180</v>
      </c>
      <c r="H128" s="191">
        <v>64</v>
      </c>
      <c r="I128" s="218">
        <v>2</v>
      </c>
      <c r="J128" s="221"/>
      <c r="K128" s="219" t="s">
        <v>180</v>
      </c>
      <c r="L128" s="337"/>
      <c r="M128" s="219" t="s">
        <v>180</v>
      </c>
      <c r="N128" s="465"/>
      <c r="O128" s="218" t="s">
        <v>180</v>
      </c>
      <c r="P128" s="221"/>
      <c r="Q128" s="219" t="s">
        <v>180</v>
      </c>
      <c r="R128" s="191"/>
      <c r="S128" s="219" t="s">
        <v>180</v>
      </c>
      <c r="T128" s="222"/>
      <c r="U128" s="7"/>
    </row>
    <row r="129" spans="1:21" s="171" customFormat="1" ht="13.5" customHeight="1">
      <c r="A129" s="216">
        <v>118</v>
      </c>
      <c r="B129" s="257" t="s">
        <v>1039</v>
      </c>
      <c r="C129" s="285" t="s">
        <v>956</v>
      </c>
      <c r="D129" s="287" t="s">
        <v>822</v>
      </c>
      <c r="E129" s="216">
        <v>2</v>
      </c>
      <c r="F129" s="191"/>
      <c r="G129" s="217" t="s">
        <v>180</v>
      </c>
      <c r="H129" s="191">
        <v>64</v>
      </c>
      <c r="I129" s="218">
        <v>2</v>
      </c>
      <c r="J129" s="221"/>
      <c r="K129" s="219" t="s">
        <v>180</v>
      </c>
      <c r="L129" s="337"/>
      <c r="M129" s="219" t="s">
        <v>180</v>
      </c>
      <c r="N129" s="465"/>
      <c r="O129" s="218" t="s">
        <v>180</v>
      </c>
      <c r="P129" s="221"/>
      <c r="Q129" s="219" t="s">
        <v>180</v>
      </c>
      <c r="R129" s="191"/>
      <c r="S129" s="219" t="s">
        <v>180</v>
      </c>
      <c r="T129" s="222"/>
      <c r="U129" s="7"/>
    </row>
    <row r="130" spans="1:21" s="171" customFormat="1" ht="13.5" customHeight="1">
      <c r="A130" s="216">
        <v>118</v>
      </c>
      <c r="B130" s="257" t="s">
        <v>1039</v>
      </c>
      <c r="C130" s="285" t="s">
        <v>971</v>
      </c>
      <c r="D130" s="287" t="s">
        <v>822</v>
      </c>
      <c r="E130" s="216">
        <v>2</v>
      </c>
      <c r="F130" s="191"/>
      <c r="G130" s="217" t="s">
        <v>180</v>
      </c>
      <c r="H130" s="191">
        <v>64</v>
      </c>
      <c r="I130" s="218">
        <v>2</v>
      </c>
      <c r="J130" s="221"/>
      <c r="K130" s="219" t="s">
        <v>180</v>
      </c>
      <c r="L130" s="337"/>
      <c r="M130" s="219" t="s">
        <v>180</v>
      </c>
      <c r="N130" s="465"/>
      <c r="O130" s="218" t="s">
        <v>180</v>
      </c>
      <c r="P130" s="221"/>
      <c r="Q130" s="219" t="s">
        <v>180</v>
      </c>
      <c r="R130" s="191"/>
      <c r="S130" s="219" t="s">
        <v>180</v>
      </c>
      <c r="T130" s="222"/>
      <c r="U130" s="7"/>
    </row>
    <row r="131" spans="1:21" s="171" customFormat="1" ht="13.5" customHeight="1">
      <c r="A131" s="216">
        <v>118</v>
      </c>
      <c r="B131" s="257" t="s">
        <v>1039</v>
      </c>
      <c r="C131" s="285" t="s">
        <v>719</v>
      </c>
      <c r="D131" s="287" t="s">
        <v>639</v>
      </c>
      <c r="E131" s="216">
        <v>2</v>
      </c>
      <c r="F131" s="191"/>
      <c r="G131" s="217" t="s">
        <v>180</v>
      </c>
      <c r="H131" s="191">
        <v>64</v>
      </c>
      <c r="I131" s="218">
        <v>2</v>
      </c>
      <c r="J131" s="221"/>
      <c r="K131" s="219" t="s">
        <v>180</v>
      </c>
      <c r="L131" s="337"/>
      <c r="M131" s="219" t="s">
        <v>180</v>
      </c>
      <c r="N131" s="465"/>
      <c r="O131" s="218" t="s">
        <v>180</v>
      </c>
      <c r="P131" s="221"/>
      <c r="Q131" s="219" t="s">
        <v>180</v>
      </c>
      <c r="R131" s="191"/>
      <c r="S131" s="219" t="s">
        <v>180</v>
      </c>
      <c r="T131" s="222"/>
      <c r="U131" s="7"/>
    </row>
    <row r="132" spans="1:21" s="171" customFormat="1" ht="13.5" customHeight="1">
      <c r="A132" s="216">
        <v>118</v>
      </c>
      <c r="B132" s="257" t="s">
        <v>1039</v>
      </c>
      <c r="C132" s="285" t="s">
        <v>973</v>
      </c>
      <c r="D132" s="287" t="s">
        <v>639</v>
      </c>
      <c r="E132" s="216">
        <v>2</v>
      </c>
      <c r="F132" s="191"/>
      <c r="G132" s="217" t="s">
        <v>180</v>
      </c>
      <c r="H132" s="191">
        <v>64</v>
      </c>
      <c r="I132" s="218">
        <v>2</v>
      </c>
      <c r="J132" s="221"/>
      <c r="K132" s="219" t="s">
        <v>180</v>
      </c>
      <c r="L132" s="337"/>
      <c r="M132" s="219" t="s">
        <v>180</v>
      </c>
      <c r="N132" s="465"/>
      <c r="O132" s="218" t="s">
        <v>180</v>
      </c>
      <c r="P132" s="221"/>
      <c r="Q132" s="219" t="s">
        <v>180</v>
      </c>
      <c r="R132" s="191"/>
      <c r="S132" s="219" t="s">
        <v>180</v>
      </c>
      <c r="T132" s="222"/>
      <c r="U132" s="7"/>
    </row>
    <row r="133" spans="1:21" s="171" customFormat="1" ht="13.5" customHeight="1">
      <c r="A133" s="216">
        <v>118</v>
      </c>
      <c r="B133" s="257" t="s">
        <v>1039</v>
      </c>
      <c r="C133" s="285" t="s">
        <v>976</v>
      </c>
      <c r="D133" s="287" t="s">
        <v>366</v>
      </c>
      <c r="E133" s="216">
        <v>2</v>
      </c>
      <c r="F133" s="191"/>
      <c r="G133" s="217" t="s">
        <v>180</v>
      </c>
      <c r="H133" s="191">
        <v>64</v>
      </c>
      <c r="I133" s="218">
        <v>2</v>
      </c>
      <c r="J133" s="221"/>
      <c r="K133" s="219" t="s">
        <v>180</v>
      </c>
      <c r="L133" s="337"/>
      <c r="M133" s="219" t="s">
        <v>180</v>
      </c>
      <c r="N133" s="465"/>
      <c r="O133" s="218" t="s">
        <v>180</v>
      </c>
      <c r="P133" s="221"/>
      <c r="Q133" s="219" t="s">
        <v>180</v>
      </c>
      <c r="R133" s="191"/>
      <c r="S133" s="219" t="s">
        <v>180</v>
      </c>
      <c r="T133" s="222"/>
      <c r="U133" s="7"/>
    </row>
    <row r="134" spans="1:21" s="171" customFormat="1" ht="13.5" customHeight="1">
      <c r="A134" s="216">
        <v>118</v>
      </c>
      <c r="B134" s="257" t="s">
        <v>1039</v>
      </c>
      <c r="C134" s="285" t="s">
        <v>960</v>
      </c>
      <c r="D134" s="287" t="s">
        <v>366</v>
      </c>
      <c r="E134" s="216">
        <v>2</v>
      </c>
      <c r="F134" s="191"/>
      <c r="G134" s="217" t="s">
        <v>180</v>
      </c>
      <c r="H134" s="191">
        <v>64</v>
      </c>
      <c r="I134" s="218">
        <v>2</v>
      </c>
      <c r="J134" s="221"/>
      <c r="K134" s="219" t="s">
        <v>180</v>
      </c>
      <c r="L134" s="337"/>
      <c r="M134" s="219" t="s">
        <v>180</v>
      </c>
      <c r="N134" s="465"/>
      <c r="O134" s="218" t="s">
        <v>180</v>
      </c>
      <c r="P134" s="221"/>
      <c r="Q134" s="219" t="s">
        <v>180</v>
      </c>
      <c r="R134" s="191"/>
      <c r="S134" s="219" t="s">
        <v>180</v>
      </c>
      <c r="T134" s="222"/>
      <c r="U134" s="7"/>
    </row>
    <row r="135" spans="1:21" s="171" customFormat="1" ht="13.5" customHeight="1">
      <c r="A135" s="216">
        <v>118</v>
      </c>
      <c r="B135" s="257" t="s">
        <v>1039</v>
      </c>
      <c r="C135" s="285" t="s">
        <v>958</v>
      </c>
      <c r="D135" s="287" t="s">
        <v>366</v>
      </c>
      <c r="E135" s="216">
        <v>2</v>
      </c>
      <c r="F135" s="191"/>
      <c r="G135" s="217" t="s">
        <v>180</v>
      </c>
      <c r="H135" s="191">
        <v>64</v>
      </c>
      <c r="I135" s="218">
        <v>2</v>
      </c>
      <c r="J135" s="221"/>
      <c r="K135" s="219" t="s">
        <v>180</v>
      </c>
      <c r="L135" s="337"/>
      <c r="M135" s="219" t="s">
        <v>180</v>
      </c>
      <c r="N135" s="465"/>
      <c r="O135" s="218" t="s">
        <v>180</v>
      </c>
      <c r="P135" s="221"/>
      <c r="Q135" s="219" t="s">
        <v>180</v>
      </c>
      <c r="R135" s="191"/>
      <c r="S135" s="219" t="s">
        <v>180</v>
      </c>
      <c r="T135" s="222"/>
      <c r="U135" s="7"/>
    </row>
    <row r="136" spans="1:21" s="171" customFormat="1" ht="13.5" customHeight="1">
      <c r="A136" s="216" t="s">
        <v>180</v>
      </c>
      <c r="B136" s="257" t="s">
        <v>180</v>
      </c>
      <c r="C136" s="285"/>
      <c r="D136" s="287"/>
      <c r="E136" s="216">
        <v>0</v>
      </c>
      <c r="F136" s="191"/>
      <c r="G136" s="217" t="s">
        <v>180</v>
      </c>
      <c r="H136" s="191"/>
      <c r="I136" s="218" t="s">
        <v>180</v>
      </c>
      <c r="J136" s="221"/>
      <c r="K136" s="219" t="s">
        <v>180</v>
      </c>
      <c r="L136" s="337"/>
      <c r="M136" s="219" t="s">
        <v>180</v>
      </c>
      <c r="N136" s="465"/>
      <c r="O136" s="218" t="s">
        <v>180</v>
      </c>
      <c r="P136" s="221"/>
      <c r="Q136" s="219" t="s">
        <v>180</v>
      </c>
      <c r="R136" s="191"/>
      <c r="S136" s="219" t="s">
        <v>180</v>
      </c>
      <c r="T136" s="222"/>
      <c r="U136" s="7"/>
    </row>
    <row r="137" spans="1:21" s="171" customFormat="1" ht="13.5" customHeight="1">
      <c r="A137" s="216" t="s">
        <v>180</v>
      </c>
      <c r="B137" s="257" t="s">
        <v>180</v>
      </c>
      <c r="C137" s="285"/>
      <c r="D137" s="287"/>
      <c r="E137" s="216">
        <v>0</v>
      </c>
      <c r="F137" s="191"/>
      <c r="G137" s="217" t="s">
        <v>180</v>
      </c>
      <c r="H137" s="191"/>
      <c r="I137" s="218" t="s">
        <v>180</v>
      </c>
      <c r="J137" s="221"/>
      <c r="K137" s="219" t="s">
        <v>180</v>
      </c>
      <c r="L137" s="337"/>
      <c r="M137" s="219" t="s">
        <v>180</v>
      </c>
      <c r="N137" s="465"/>
      <c r="O137" s="218" t="s">
        <v>180</v>
      </c>
      <c r="P137" s="221"/>
      <c r="Q137" s="219" t="s">
        <v>180</v>
      </c>
      <c r="R137" s="191"/>
      <c r="S137" s="219" t="s">
        <v>180</v>
      </c>
      <c r="T137" s="222"/>
      <c r="U137" s="7"/>
    </row>
    <row r="138" spans="1:20" s="171" customFormat="1" ht="13.5" customHeight="1">
      <c r="A138" s="216" t="s">
        <v>180</v>
      </c>
      <c r="B138" s="257" t="s">
        <v>180</v>
      </c>
      <c r="C138" s="285"/>
      <c r="D138" s="287"/>
      <c r="E138" s="216">
        <v>0</v>
      </c>
      <c r="F138" s="191"/>
      <c r="G138" s="217" t="s">
        <v>180</v>
      </c>
      <c r="H138" s="191"/>
      <c r="I138" s="218" t="s">
        <v>180</v>
      </c>
      <c r="J138" s="221"/>
      <c r="K138" s="219" t="s">
        <v>180</v>
      </c>
      <c r="L138" s="337"/>
      <c r="M138" s="219" t="s">
        <v>180</v>
      </c>
      <c r="N138" s="465"/>
      <c r="O138" s="218" t="s">
        <v>180</v>
      </c>
      <c r="P138" s="221"/>
      <c r="Q138" s="219" t="s">
        <v>180</v>
      </c>
      <c r="R138" s="191"/>
      <c r="S138" s="219" t="s">
        <v>180</v>
      </c>
      <c r="T138" s="222"/>
    </row>
    <row r="139" spans="1:20" s="171" customFormat="1" ht="13.5" customHeight="1">
      <c r="A139" s="216" t="s">
        <v>180</v>
      </c>
      <c r="B139" s="257" t="s">
        <v>180</v>
      </c>
      <c r="C139" s="285"/>
      <c r="D139" s="287"/>
      <c r="E139" s="216">
        <v>0</v>
      </c>
      <c r="F139" s="191"/>
      <c r="G139" s="217" t="s">
        <v>180</v>
      </c>
      <c r="H139" s="191"/>
      <c r="I139" s="218" t="s">
        <v>180</v>
      </c>
      <c r="J139" s="221"/>
      <c r="K139" s="219" t="s">
        <v>180</v>
      </c>
      <c r="L139" s="337"/>
      <c r="M139" s="219" t="s">
        <v>180</v>
      </c>
      <c r="N139" s="465"/>
      <c r="O139" s="218" t="s">
        <v>180</v>
      </c>
      <c r="P139" s="221"/>
      <c r="Q139" s="219" t="s">
        <v>180</v>
      </c>
      <c r="R139" s="191"/>
      <c r="S139" s="219" t="s">
        <v>180</v>
      </c>
      <c r="T139" s="222"/>
    </row>
    <row r="140" spans="1:21" s="171" customFormat="1" ht="13.5" customHeight="1">
      <c r="A140" s="216" t="s">
        <v>180</v>
      </c>
      <c r="B140" s="257" t="s">
        <v>180</v>
      </c>
      <c r="C140" s="285"/>
      <c r="D140" s="287"/>
      <c r="E140" s="216">
        <v>0</v>
      </c>
      <c r="F140" s="191"/>
      <c r="G140" s="217" t="s">
        <v>180</v>
      </c>
      <c r="H140" s="191"/>
      <c r="I140" s="218" t="s">
        <v>180</v>
      </c>
      <c r="J140" s="221"/>
      <c r="K140" s="219" t="s">
        <v>180</v>
      </c>
      <c r="L140" s="337"/>
      <c r="M140" s="219" t="s">
        <v>180</v>
      </c>
      <c r="N140" s="465"/>
      <c r="O140" s="218" t="s">
        <v>180</v>
      </c>
      <c r="P140" s="221"/>
      <c r="Q140" s="219" t="s">
        <v>180</v>
      </c>
      <c r="R140" s="191"/>
      <c r="S140" s="219" t="s">
        <v>180</v>
      </c>
      <c r="T140" s="222"/>
      <c r="U140" s="7"/>
    </row>
    <row r="141" spans="1:21" s="171" customFormat="1" ht="13.5" customHeight="1">
      <c r="A141" s="216" t="s">
        <v>180</v>
      </c>
      <c r="B141" s="257" t="s">
        <v>180</v>
      </c>
      <c r="C141" s="285"/>
      <c r="D141" s="287"/>
      <c r="E141" s="216">
        <v>0</v>
      </c>
      <c r="F141" s="191"/>
      <c r="G141" s="217" t="s">
        <v>180</v>
      </c>
      <c r="H141" s="191"/>
      <c r="I141" s="218" t="s">
        <v>180</v>
      </c>
      <c r="J141" s="221"/>
      <c r="K141" s="219" t="s">
        <v>180</v>
      </c>
      <c r="L141" s="337"/>
      <c r="M141" s="219" t="s">
        <v>180</v>
      </c>
      <c r="N141" s="465"/>
      <c r="O141" s="218" t="s">
        <v>180</v>
      </c>
      <c r="P141" s="221"/>
      <c r="Q141" s="219" t="s">
        <v>180</v>
      </c>
      <c r="R141" s="191"/>
      <c r="S141" s="219" t="s">
        <v>180</v>
      </c>
      <c r="T141" s="222"/>
      <c r="U141" s="7"/>
    </row>
    <row r="142" spans="1:21" s="171" customFormat="1" ht="13.5" customHeight="1">
      <c r="A142" s="216" t="s">
        <v>180</v>
      </c>
      <c r="B142" s="257" t="s">
        <v>180</v>
      </c>
      <c r="C142" s="285"/>
      <c r="D142" s="287"/>
      <c r="E142" s="216">
        <v>0</v>
      </c>
      <c r="F142" s="191"/>
      <c r="G142" s="217" t="s">
        <v>180</v>
      </c>
      <c r="H142" s="191"/>
      <c r="I142" s="218" t="s">
        <v>180</v>
      </c>
      <c r="J142" s="221"/>
      <c r="K142" s="219" t="s">
        <v>180</v>
      </c>
      <c r="L142" s="337"/>
      <c r="M142" s="219" t="s">
        <v>180</v>
      </c>
      <c r="N142" s="465"/>
      <c r="O142" s="218" t="s">
        <v>180</v>
      </c>
      <c r="P142" s="221"/>
      <c r="Q142" s="219" t="s">
        <v>180</v>
      </c>
      <c r="R142" s="191"/>
      <c r="S142" s="219" t="s">
        <v>180</v>
      </c>
      <c r="T142" s="222"/>
      <c r="U142" s="7"/>
    </row>
    <row r="143" spans="1:20" s="171" customFormat="1" ht="13.5" customHeight="1">
      <c r="A143" s="216" t="s">
        <v>180</v>
      </c>
      <c r="B143" s="257" t="s">
        <v>180</v>
      </c>
      <c r="C143" s="462"/>
      <c r="D143" s="462"/>
      <c r="E143" s="216">
        <v>0</v>
      </c>
      <c r="F143" s="191"/>
      <c r="G143" s="217" t="s">
        <v>180</v>
      </c>
      <c r="H143" s="191"/>
      <c r="I143" s="218" t="s">
        <v>180</v>
      </c>
      <c r="J143" s="221"/>
      <c r="K143" s="219" t="s">
        <v>180</v>
      </c>
      <c r="L143" s="337"/>
      <c r="M143" s="219" t="s">
        <v>180</v>
      </c>
      <c r="N143" s="465"/>
      <c r="O143" s="218" t="s">
        <v>180</v>
      </c>
      <c r="P143" s="221"/>
      <c r="Q143" s="219" t="s">
        <v>180</v>
      </c>
      <c r="R143" s="191"/>
      <c r="S143" s="219" t="s">
        <v>180</v>
      </c>
      <c r="T143" s="222"/>
    </row>
    <row r="144" spans="1:21" s="171" customFormat="1" ht="13.5" customHeight="1">
      <c r="A144" s="216" t="s">
        <v>180</v>
      </c>
      <c r="B144" s="257" t="s">
        <v>180</v>
      </c>
      <c r="C144" s="285"/>
      <c r="D144" s="287"/>
      <c r="E144" s="216">
        <v>0</v>
      </c>
      <c r="F144" s="191"/>
      <c r="G144" s="217" t="s">
        <v>180</v>
      </c>
      <c r="H144" s="191"/>
      <c r="I144" s="218" t="s">
        <v>180</v>
      </c>
      <c r="J144" s="221"/>
      <c r="K144" s="219" t="s">
        <v>180</v>
      </c>
      <c r="L144" s="337"/>
      <c r="M144" s="219" t="s">
        <v>180</v>
      </c>
      <c r="N144" s="465"/>
      <c r="O144" s="218" t="s">
        <v>180</v>
      </c>
      <c r="P144" s="221"/>
      <c r="Q144" s="219" t="s">
        <v>180</v>
      </c>
      <c r="R144" s="191"/>
      <c r="S144" s="219" t="s">
        <v>180</v>
      </c>
      <c r="T144" s="222"/>
      <c r="U144" s="7"/>
    </row>
    <row r="145" spans="1:21" s="171" customFormat="1" ht="13.5" customHeight="1">
      <c r="A145" s="216" t="s">
        <v>180</v>
      </c>
      <c r="B145" s="257" t="s">
        <v>180</v>
      </c>
      <c r="C145" s="285"/>
      <c r="D145" s="287"/>
      <c r="E145" s="216">
        <v>0</v>
      </c>
      <c r="F145" s="446"/>
      <c r="G145" s="217" t="s">
        <v>180</v>
      </c>
      <c r="H145" s="191"/>
      <c r="I145" s="218" t="s">
        <v>180</v>
      </c>
      <c r="J145" s="221"/>
      <c r="K145" s="219" t="s">
        <v>180</v>
      </c>
      <c r="L145" s="337"/>
      <c r="M145" s="219" t="s">
        <v>180</v>
      </c>
      <c r="N145" s="465"/>
      <c r="O145" s="218" t="s">
        <v>180</v>
      </c>
      <c r="P145" s="221"/>
      <c r="Q145" s="219" t="s">
        <v>180</v>
      </c>
      <c r="R145" s="191"/>
      <c r="S145" s="219" t="s">
        <v>180</v>
      </c>
      <c r="T145" s="222"/>
      <c r="U145" s="7"/>
    </row>
    <row r="146" spans="1:20" s="35" customFormat="1" ht="13.5">
      <c r="A146" s="64"/>
      <c r="B146" s="64"/>
      <c r="C146" s="65"/>
      <c r="D146" s="65"/>
      <c r="E146" s="64"/>
      <c r="F146" s="64"/>
      <c r="G146" s="64"/>
      <c r="H146" s="170"/>
      <c r="I146" s="64"/>
      <c r="J146" s="64"/>
      <c r="K146" s="64"/>
      <c r="L146" s="64"/>
      <c r="M146" s="64"/>
      <c r="N146" s="143"/>
      <c r="O146" s="64"/>
      <c r="P146" s="64"/>
      <c r="Q146" s="64"/>
      <c r="R146" s="143"/>
      <c r="S146" s="64"/>
      <c r="T146" s="64"/>
    </row>
    <row r="147" ht="13.5">
      <c r="E147" s="250"/>
    </row>
    <row r="148" ht="13.5">
      <c r="E148" s="223"/>
    </row>
    <row r="149" ht="13.5">
      <c r="E149" s="223"/>
    </row>
    <row r="150" ht="13.5">
      <c r="E150" s="223"/>
    </row>
    <row r="151" ht="13.5">
      <c r="E151" s="223"/>
    </row>
    <row r="152" ht="13.5">
      <c r="E152" s="223"/>
    </row>
    <row r="153" ht="13.5">
      <c r="E153" s="223"/>
    </row>
    <row r="154" ht="13.5">
      <c r="E154" s="223"/>
    </row>
    <row r="155" ht="13.5">
      <c r="E155" s="223"/>
    </row>
    <row r="156" ht="13.5">
      <c r="E156" s="223"/>
    </row>
    <row r="157" ht="13.5">
      <c r="E157" s="223"/>
    </row>
    <row r="158" spans="1:19" ht="13.5">
      <c r="A158" s="190"/>
      <c r="B158" s="190"/>
      <c r="C158" s="190"/>
      <c r="D158" s="190"/>
      <c r="E158" s="223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</row>
    <row r="159" spans="1:19" ht="13.5">
      <c r="A159" s="190"/>
      <c r="B159" s="190"/>
      <c r="C159" s="190"/>
      <c r="D159" s="190"/>
      <c r="E159" s="223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</row>
    <row r="160" spans="1:19" ht="13.5">
      <c r="A160" s="190"/>
      <c r="B160" s="190"/>
      <c r="C160" s="190"/>
      <c r="D160" s="190"/>
      <c r="E160" s="223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</row>
    <row r="161" s="190" customFormat="1" ht="13.5">
      <c r="E161" s="223"/>
    </row>
    <row r="162" s="190" customFormat="1" ht="13.5">
      <c r="E162" s="223"/>
    </row>
    <row r="163" s="190" customFormat="1" ht="13.5">
      <c r="E163" s="223"/>
    </row>
    <row r="164" s="190" customFormat="1" ht="13.5">
      <c r="E164" s="223"/>
    </row>
    <row r="165" s="190" customFormat="1" ht="13.5">
      <c r="E165" s="223"/>
    </row>
    <row r="166" s="190" customFormat="1" ht="13.5">
      <c r="E166" s="223"/>
    </row>
    <row r="167" s="190" customFormat="1" ht="13.5">
      <c r="E167" s="223"/>
    </row>
    <row r="168" s="190" customFormat="1" ht="13.5">
      <c r="E168" s="223"/>
    </row>
    <row r="169" s="190" customFormat="1" ht="13.5">
      <c r="E169" s="223"/>
    </row>
    <row r="170" s="190" customFormat="1" ht="13.5">
      <c r="E170" s="223"/>
    </row>
    <row r="171" s="190" customFormat="1" ht="13.5">
      <c r="E171" s="223"/>
    </row>
    <row r="172" s="190" customFormat="1" ht="13.5">
      <c r="E172" s="223"/>
    </row>
    <row r="173" s="190" customFormat="1" ht="13.5">
      <c r="E173" s="223"/>
    </row>
    <row r="174" s="190" customFormat="1" ht="13.5">
      <c r="E174" s="223"/>
    </row>
    <row r="175" s="190" customFormat="1" ht="13.5">
      <c r="E175" s="223"/>
    </row>
    <row r="176" s="190" customFormat="1" ht="13.5">
      <c r="E176" s="223"/>
    </row>
    <row r="177" s="190" customFormat="1" ht="13.5">
      <c r="E177" s="223"/>
    </row>
    <row r="178" s="190" customFormat="1" ht="13.5">
      <c r="E178" s="223"/>
    </row>
    <row r="179" s="190" customFormat="1" ht="13.5">
      <c r="E179" s="223"/>
    </row>
    <row r="180" s="190" customFormat="1" ht="13.5">
      <c r="E180" s="223"/>
    </row>
    <row r="181" s="190" customFormat="1" ht="13.5">
      <c r="E181" s="223"/>
    </row>
    <row r="182" s="190" customFormat="1" ht="13.5">
      <c r="E182" s="223"/>
    </row>
    <row r="183" s="190" customFormat="1" ht="13.5">
      <c r="E183" s="223"/>
    </row>
    <row r="184" s="190" customFormat="1" ht="13.5">
      <c r="E184" s="223"/>
    </row>
    <row r="185" s="190" customFormat="1" ht="13.5">
      <c r="E185" s="223"/>
    </row>
    <row r="186" s="190" customFormat="1" ht="13.5">
      <c r="E186" s="223"/>
    </row>
    <row r="187" s="190" customFormat="1" ht="13.5">
      <c r="E187" s="223"/>
    </row>
    <row r="188" s="190" customFormat="1" ht="13.5">
      <c r="E188" s="223"/>
    </row>
    <row r="189" s="190" customFormat="1" ht="13.5">
      <c r="E189" s="223"/>
    </row>
    <row r="190" s="190" customFormat="1" ht="13.5">
      <c r="E190" s="223"/>
    </row>
    <row r="191" s="190" customFormat="1" ht="13.5">
      <c r="E191" s="223"/>
    </row>
    <row r="192" s="190" customFormat="1" ht="13.5">
      <c r="E192" s="223"/>
    </row>
    <row r="193" s="190" customFormat="1" ht="13.5">
      <c r="E193" s="223"/>
    </row>
    <row r="194" s="190" customFormat="1" ht="13.5">
      <c r="E194" s="223"/>
    </row>
    <row r="195" s="190" customFormat="1" ht="13.5">
      <c r="E195" s="223"/>
    </row>
    <row r="196" s="190" customFormat="1" ht="13.5">
      <c r="E196" s="223"/>
    </row>
    <row r="197" s="190" customFormat="1" ht="13.5">
      <c r="E197" s="223"/>
    </row>
    <row r="198" s="190" customFormat="1" ht="13.5">
      <c r="E198" s="223"/>
    </row>
    <row r="199" s="190" customFormat="1" ht="13.5">
      <c r="E199" s="223"/>
    </row>
    <row r="200" s="190" customFormat="1" ht="13.5">
      <c r="E200" s="223"/>
    </row>
    <row r="201" s="190" customFormat="1" ht="13.5">
      <c r="E201" s="223"/>
    </row>
    <row r="202" s="190" customFormat="1" ht="13.5">
      <c r="E202" s="223"/>
    </row>
    <row r="203" s="190" customFormat="1" ht="13.5">
      <c r="E203" s="223"/>
    </row>
    <row r="204" s="190" customFormat="1" ht="13.5">
      <c r="E204" s="223"/>
    </row>
    <row r="205" s="190" customFormat="1" ht="13.5">
      <c r="E205" s="223"/>
    </row>
    <row r="206" s="190" customFormat="1" ht="13.5">
      <c r="E206" s="223"/>
    </row>
    <row r="207" s="190" customFormat="1" ht="13.5">
      <c r="E207" s="223"/>
    </row>
    <row r="208" s="190" customFormat="1" ht="13.5">
      <c r="E208" s="223"/>
    </row>
    <row r="209" s="190" customFormat="1" ht="13.5">
      <c r="E209" s="223"/>
    </row>
    <row r="210" s="190" customFormat="1" ht="13.5">
      <c r="E210" s="223"/>
    </row>
    <row r="211" s="190" customFormat="1" ht="13.5">
      <c r="E211" s="223"/>
    </row>
    <row r="212" s="190" customFormat="1" ht="13.5">
      <c r="E212" s="223"/>
    </row>
    <row r="213" s="190" customFormat="1" ht="13.5">
      <c r="E213" s="223"/>
    </row>
    <row r="214" s="190" customFormat="1" ht="13.5">
      <c r="E214" s="223"/>
    </row>
    <row r="215" s="190" customFormat="1" ht="13.5">
      <c r="E215" s="223"/>
    </row>
    <row r="216" s="190" customFormat="1" ht="13.5">
      <c r="E216" s="223"/>
    </row>
    <row r="217" s="190" customFormat="1" ht="13.5">
      <c r="E217" s="223"/>
    </row>
    <row r="218" s="190" customFormat="1" ht="13.5">
      <c r="E218" s="223"/>
    </row>
    <row r="219" s="190" customFormat="1" ht="13.5">
      <c r="E219" s="223"/>
    </row>
    <row r="220" s="190" customFormat="1" ht="13.5">
      <c r="E220" s="223"/>
    </row>
    <row r="221" s="190" customFormat="1" ht="13.5">
      <c r="E221" s="223"/>
    </row>
    <row r="222" s="190" customFormat="1" ht="13.5">
      <c r="E222" s="223"/>
    </row>
    <row r="223" s="190" customFormat="1" ht="13.5">
      <c r="E223" s="223"/>
    </row>
    <row r="224" s="190" customFormat="1" ht="13.5">
      <c r="E224" s="223"/>
    </row>
    <row r="225" s="190" customFormat="1" ht="13.5">
      <c r="E225" s="223"/>
    </row>
    <row r="226" s="190" customFormat="1" ht="13.5">
      <c r="E226" s="223"/>
    </row>
    <row r="227" s="190" customFormat="1" ht="13.5">
      <c r="E227" s="223"/>
    </row>
    <row r="228" s="190" customFormat="1" ht="13.5">
      <c r="E228" s="223"/>
    </row>
    <row r="229" s="190" customFormat="1" ht="13.5">
      <c r="E229" s="223"/>
    </row>
    <row r="230" s="190" customFormat="1" ht="13.5">
      <c r="E230" s="223"/>
    </row>
    <row r="231" s="190" customFormat="1" ht="13.5">
      <c r="E231" s="223"/>
    </row>
    <row r="232" s="190" customFormat="1" ht="13.5">
      <c r="E232" s="223"/>
    </row>
    <row r="233" s="190" customFormat="1" ht="13.5">
      <c r="E233" s="223"/>
    </row>
    <row r="234" s="190" customFormat="1" ht="13.5">
      <c r="E234" s="223"/>
    </row>
    <row r="235" s="190" customFormat="1" ht="13.5">
      <c r="E235" s="223"/>
    </row>
    <row r="236" s="190" customFormat="1" ht="13.5">
      <c r="E236" s="223"/>
    </row>
    <row r="237" s="190" customFormat="1" ht="13.5">
      <c r="E237" s="223"/>
    </row>
    <row r="238" s="190" customFormat="1" ht="13.5">
      <c r="E238" s="223"/>
    </row>
    <row r="239" s="190" customFormat="1" ht="13.5">
      <c r="E239" s="223"/>
    </row>
    <row r="240" s="190" customFormat="1" ht="13.5">
      <c r="E240" s="223"/>
    </row>
    <row r="241" s="190" customFormat="1" ht="13.5">
      <c r="E241" s="223"/>
    </row>
    <row r="242" s="190" customFormat="1" ht="13.5">
      <c r="E242" s="223"/>
    </row>
    <row r="243" s="190" customFormat="1" ht="13.5">
      <c r="E243" s="223"/>
    </row>
    <row r="244" s="190" customFormat="1" ht="13.5">
      <c r="E244" s="223"/>
    </row>
    <row r="245" s="190" customFormat="1" ht="13.5">
      <c r="E245" s="223"/>
    </row>
    <row r="246" s="190" customFormat="1" ht="13.5">
      <c r="E246" s="223"/>
    </row>
    <row r="247" s="190" customFormat="1" ht="13.5">
      <c r="E247" s="223"/>
    </row>
    <row r="248" s="190" customFormat="1" ht="13.5">
      <c r="E248" s="223"/>
    </row>
    <row r="249" s="190" customFormat="1" ht="13.5">
      <c r="E249" s="223"/>
    </row>
    <row r="250" s="190" customFormat="1" ht="13.5">
      <c r="E250" s="223"/>
    </row>
    <row r="251" s="190" customFormat="1" ht="13.5">
      <c r="E251" s="223"/>
    </row>
    <row r="252" s="190" customFormat="1" ht="13.5">
      <c r="E252" s="223"/>
    </row>
    <row r="253" s="190" customFormat="1" ht="13.5">
      <c r="E253" s="223"/>
    </row>
    <row r="254" s="190" customFormat="1" ht="13.5">
      <c r="E254" s="223"/>
    </row>
    <row r="255" s="190" customFormat="1" ht="13.5">
      <c r="E255" s="223"/>
    </row>
    <row r="256" s="190" customFormat="1" ht="13.5">
      <c r="E256" s="223"/>
    </row>
    <row r="257" s="190" customFormat="1" ht="13.5">
      <c r="E257" s="223"/>
    </row>
    <row r="258" s="190" customFormat="1" ht="13.5">
      <c r="E258" s="223"/>
    </row>
    <row r="259" s="190" customFormat="1" ht="13.5">
      <c r="E259" s="223"/>
    </row>
    <row r="260" s="190" customFormat="1" ht="13.5">
      <c r="E260" s="223"/>
    </row>
    <row r="261" s="190" customFormat="1" ht="13.5">
      <c r="E261" s="223"/>
    </row>
    <row r="262" s="190" customFormat="1" ht="13.5">
      <c r="E262" s="223"/>
    </row>
    <row r="263" s="190" customFormat="1" ht="13.5">
      <c r="E263" s="223"/>
    </row>
    <row r="264" s="190" customFormat="1" ht="13.5">
      <c r="E264" s="223"/>
    </row>
    <row r="265" s="190" customFormat="1" ht="13.5">
      <c r="E265" s="223"/>
    </row>
    <row r="266" s="190" customFormat="1" ht="13.5">
      <c r="E266" s="223"/>
    </row>
    <row r="267" s="190" customFormat="1" ht="13.5">
      <c r="E267" s="223"/>
    </row>
    <row r="268" s="190" customFormat="1" ht="13.5">
      <c r="E268" s="223"/>
    </row>
    <row r="269" s="190" customFormat="1" ht="13.5">
      <c r="E269" s="223"/>
    </row>
    <row r="270" s="190" customFormat="1" ht="13.5">
      <c r="E270" s="223"/>
    </row>
    <row r="271" s="190" customFormat="1" ht="13.5">
      <c r="E271" s="223"/>
    </row>
    <row r="272" s="190" customFormat="1" ht="13.5">
      <c r="E272" s="223"/>
    </row>
    <row r="273" s="190" customFormat="1" ht="13.5">
      <c r="E273" s="223"/>
    </row>
    <row r="274" s="190" customFormat="1" ht="13.5">
      <c r="E274" s="223"/>
    </row>
    <row r="275" s="190" customFormat="1" ht="13.5">
      <c r="E275" s="223"/>
    </row>
    <row r="276" s="190" customFormat="1" ht="13.5">
      <c r="E276" s="223"/>
    </row>
    <row r="277" s="190" customFormat="1" ht="13.5">
      <c r="E277" s="223"/>
    </row>
    <row r="278" s="190" customFormat="1" ht="13.5">
      <c r="E278" s="223"/>
    </row>
    <row r="279" s="190" customFormat="1" ht="13.5">
      <c r="E279" s="223"/>
    </row>
    <row r="280" s="190" customFormat="1" ht="13.5">
      <c r="E280" s="223"/>
    </row>
    <row r="281" s="190" customFormat="1" ht="13.5">
      <c r="E281" s="223"/>
    </row>
    <row r="282" s="190" customFormat="1" ht="13.5">
      <c r="E282" s="223"/>
    </row>
    <row r="283" s="190" customFormat="1" ht="13.5">
      <c r="E283" s="223"/>
    </row>
    <row r="284" s="190" customFormat="1" ht="13.5">
      <c r="E284" s="223"/>
    </row>
    <row r="285" s="190" customFormat="1" ht="13.5">
      <c r="E285" s="223"/>
    </row>
    <row r="286" s="190" customFormat="1" ht="13.5">
      <c r="E286" s="223"/>
    </row>
    <row r="287" s="190" customFormat="1" ht="13.5">
      <c r="E287" s="223"/>
    </row>
    <row r="288" s="190" customFormat="1" ht="13.5">
      <c r="E288" s="223"/>
    </row>
    <row r="289" s="190" customFormat="1" ht="13.5">
      <c r="E289" s="223"/>
    </row>
    <row r="290" s="190" customFormat="1" ht="13.5">
      <c r="E290" s="223"/>
    </row>
    <row r="291" s="190" customFormat="1" ht="13.5">
      <c r="E291" s="223"/>
    </row>
    <row r="292" s="190" customFormat="1" ht="13.5">
      <c r="E292" s="249"/>
    </row>
    <row r="293" s="190" customFormat="1" ht="13.5">
      <c r="E293" s="249"/>
    </row>
    <row r="294" s="190" customFormat="1" ht="13.5">
      <c r="E294" s="249"/>
    </row>
    <row r="295" s="190" customFormat="1" ht="13.5">
      <c r="E295" s="249"/>
    </row>
    <row r="296" s="190" customFormat="1" ht="13.5">
      <c r="E296" s="249"/>
    </row>
    <row r="297" s="190" customFormat="1" ht="13.5">
      <c r="E297" s="249"/>
    </row>
    <row r="298" s="190" customFormat="1" ht="13.5">
      <c r="E298" s="249"/>
    </row>
    <row r="299" s="190" customFormat="1" ht="13.5">
      <c r="E299" s="249"/>
    </row>
    <row r="300" s="190" customFormat="1" ht="13.5">
      <c r="E300" s="249"/>
    </row>
    <row r="301" s="190" customFormat="1" ht="13.5">
      <c r="E301" s="249"/>
    </row>
    <row r="302" s="190" customFormat="1" ht="13.5">
      <c r="E302" s="249"/>
    </row>
    <row r="303" s="190" customFormat="1" ht="13.5">
      <c r="E303" s="249"/>
    </row>
    <row r="304" s="190" customFormat="1" ht="13.5">
      <c r="E304" s="249"/>
    </row>
    <row r="305" s="190" customFormat="1" ht="13.5">
      <c r="E305" s="249"/>
    </row>
    <row r="306" s="190" customFormat="1" ht="13.5">
      <c r="E306" s="249"/>
    </row>
    <row r="307" s="190" customFormat="1" ht="13.5">
      <c r="E307" s="249"/>
    </row>
    <row r="308" s="190" customFormat="1" ht="13.5">
      <c r="E308" s="249"/>
    </row>
    <row r="309" s="190" customFormat="1" ht="13.5">
      <c r="E309" s="249"/>
    </row>
    <row r="310" s="190" customFormat="1" ht="13.5">
      <c r="E310" s="249"/>
    </row>
    <row r="311" s="190" customFormat="1" ht="13.5">
      <c r="E311" s="249"/>
    </row>
    <row r="312" s="190" customFormat="1" ht="13.5">
      <c r="E312" s="227"/>
    </row>
    <row r="313" s="190" customFormat="1" ht="13.5">
      <c r="E313" s="222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6:T93 T96:T145">
    <cfRule type="cellIs" priority="42" dxfId="0" operator="equal" stopIfTrue="1">
      <formula>1</formula>
    </cfRule>
  </conditionalFormatting>
  <conditionalFormatting sqref="T94:T95">
    <cfRule type="cellIs" priority="3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78" r:id="rId1"/>
  <headerFooter alignWithMargins="0">
    <oddHeader>&amp;C&amp;A&amp;RPage &amp;P</oddHeader>
  </headerFooter>
  <rowBreaks count="1" manualBreakCount="1">
    <brk id="7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67" customWidth="1"/>
    <col min="2" max="2" width="1.625" style="67" customWidth="1"/>
    <col min="3" max="3" width="11.625" style="68" customWidth="1"/>
    <col min="4" max="4" width="12.625" style="68" customWidth="1"/>
    <col min="5" max="15" width="5.625" style="67" customWidth="1"/>
    <col min="16" max="16" width="18.00390625" style="67" customWidth="1"/>
    <col min="17" max="16384" width="9.00390625" style="67" customWidth="1"/>
  </cols>
  <sheetData>
    <row r="1" spans="1:13" ht="19.5" customHeight="1">
      <c r="A1" t="s">
        <v>4</v>
      </c>
      <c r="F1" s="2" t="s">
        <v>17</v>
      </c>
      <c r="H1" s="2"/>
      <c r="K1" s="67"/>
      <c r="M1" s="7" t="s">
        <v>1040</v>
      </c>
    </row>
    <row r="2" ht="4.5" customHeight="1"/>
    <row r="3" spans="1:15" ht="13.5" customHeight="1">
      <c r="A3" s="641" t="s">
        <v>194</v>
      </c>
      <c r="B3" s="642"/>
      <c r="C3" s="645" t="s">
        <v>24</v>
      </c>
      <c r="D3" s="647" t="s">
        <v>196</v>
      </c>
      <c r="E3" s="69" t="s">
        <v>197</v>
      </c>
      <c r="F3" s="637" t="s">
        <v>1047</v>
      </c>
      <c r="G3" s="637"/>
      <c r="H3" s="637"/>
      <c r="I3" s="637"/>
      <c r="J3" s="637"/>
      <c r="K3" s="637"/>
      <c r="L3" s="637"/>
      <c r="M3" s="637"/>
      <c r="N3" s="637"/>
      <c r="O3" s="637"/>
    </row>
    <row r="4" spans="1:15" ht="13.5" customHeight="1">
      <c r="A4" s="643"/>
      <c r="B4" s="644"/>
      <c r="C4" s="646"/>
      <c r="D4" s="648"/>
      <c r="E4" s="70" t="s">
        <v>198</v>
      </c>
      <c r="F4" s="181" t="s">
        <v>199</v>
      </c>
      <c r="G4" s="71" t="s">
        <v>197</v>
      </c>
      <c r="H4" s="181" t="s">
        <v>199</v>
      </c>
      <c r="I4" s="71" t="s">
        <v>197</v>
      </c>
      <c r="J4" s="181" t="s">
        <v>199</v>
      </c>
      <c r="K4" s="71" t="s">
        <v>197</v>
      </c>
      <c r="L4" s="187" t="s">
        <v>199</v>
      </c>
      <c r="M4" s="71" t="s">
        <v>197</v>
      </c>
      <c r="N4" s="187" t="s">
        <v>199</v>
      </c>
      <c r="O4" s="71" t="s">
        <v>197</v>
      </c>
    </row>
    <row r="5" spans="1:15" ht="3" customHeight="1">
      <c r="A5" s="72"/>
      <c r="B5" s="73"/>
      <c r="C5" s="74"/>
      <c r="D5" s="75"/>
      <c r="E5" s="76"/>
      <c r="F5" s="182"/>
      <c r="G5" s="78"/>
      <c r="H5" s="185"/>
      <c r="I5" s="80"/>
      <c r="J5" s="77"/>
      <c r="K5" s="78"/>
      <c r="L5" s="79"/>
      <c r="M5" s="80"/>
      <c r="N5" s="77"/>
      <c r="O5" s="78"/>
    </row>
    <row r="6" spans="1:17" ht="13.5">
      <c r="A6" s="4" t="s">
        <v>180</v>
      </c>
      <c r="B6" s="4" t="s">
        <v>180</v>
      </c>
      <c r="C6" s="285"/>
      <c r="D6" s="291"/>
      <c r="E6" s="4">
        <v>0</v>
      </c>
      <c r="F6" s="351"/>
      <c r="G6" s="27" t="s">
        <v>180</v>
      </c>
      <c r="H6" s="242"/>
      <c r="I6" s="44" t="s">
        <v>180</v>
      </c>
      <c r="J6" s="202"/>
      <c r="K6" s="44" t="s">
        <v>180</v>
      </c>
      <c r="L6" s="81"/>
      <c r="M6" s="44" t="s">
        <v>180</v>
      </c>
      <c r="N6" s="199"/>
      <c r="O6" s="44" t="s">
        <v>180</v>
      </c>
      <c r="Q6" s="7"/>
    </row>
    <row r="7" spans="1:17" ht="13.5">
      <c r="A7" s="4" t="s">
        <v>180</v>
      </c>
      <c r="B7" s="4" t="s">
        <v>180</v>
      </c>
      <c r="C7" s="299"/>
      <c r="D7" s="298"/>
      <c r="E7" s="4">
        <v>0</v>
      </c>
      <c r="F7" s="191"/>
      <c r="G7" s="27" t="s">
        <v>180</v>
      </c>
      <c r="H7" s="240"/>
      <c r="I7" s="44" t="s">
        <v>180</v>
      </c>
      <c r="J7" s="202"/>
      <c r="K7" s="44" t="s">
        <v>180</v>
      </c>
      <c r="L7" s="81"/>
      <c r="M7" s="44" t="s">
        <v>180</v>
      </c>
      <c r="N7" s="199"/>
      <c r="O7" s="44" t="s">
        <v>180</v>
      </c>
      <c r="Q7" s="7"/>
    </row>
    <row r="8" spans="1:16" s="7" customFormat="1" ht="13.5">
      <c r="A8" s="4" t="s">
        <v>180</v>
      </c>
      <c r="B8" s="4" t="s">
        <v>180</v>
      </c>
      <c r="C8" s="288"/>
      <c r="D8" s="231"/>
      <c r="E8" s="4">
        <v>0</v>
      </c>
      <c r="F8" s="191"/>
      <c r="G8" s="27" t="s">
        <v>180</v>
      </c>
      <c r="H8" s="240"/>
      <c r="I8" s="44" t="s">
        <v>180</v>
      </c>
      <c r="J8" s="202"/>
      <c r="K8" s="44" t="s">
        <v>180</v>
      </c>
      <c r="L8" s="81"/>
      <c r="M8" s="44" t="s">
        <v>180</v>
      </c>
      <c r="N8" s="199"/>
      <c r="O8" s="44" t="s">
        <v>180</v>
      </c>
      <c r="P8" s="67"/>
    </row>
    <row r="9" spans="1:16" s="7" customFormat="1" ht="13.5">
      <c r="A9" s="4" t="s">
        <v>180</v>
      </c>
      <c r="B9" s="4" t="s">
        <v>180</v>
      </c>
      <c r="C9" s="347"/>
      <c r="D9" s="286"/>
      <c r="E9" s="4">
        <v>0</v>
      </c>
      <c r="F9" s="191"/>
      <c r="G9" s="27" t="s">
        <v>180</v>
      </c>
      <c r="H9" s="240"/>
      <c r="I9" s="44" t="s">
        <v>180</v>
      </c>
      <c r="J9" s="202"/>
      <c r="K9" s="44" t="s">
        <v>180</v>
      </c>
      <c r="L9" s="81"/>
      <c r="M9" s="44" t="s">
        <v>180</v>
      </c>
      <c r="N9" s="199"/>
      <c r="O9" s="44" t="s">
        <v>180</v>
      </c>
      <c r="P9" s="67"/>
    </row>
    <row r="10" spans="1:16" s="7" customFormat="1" ht="13.5">
      <c r="A10" s="4" t="s">
        <v>180</v>
      </c>
      <c r="B10" s="4" t="s">
        <v>180</v>
      </c>
      <c r="C10" s="292"/>
      <c r="D10" s="260"/>
      <c r="E10" s="4">
        <v>0</v>
      </c>
      <c r="F10" s="191"/>
      <c r="G10" s="27" t="s">
        <v>180</v>
      </c>
      <c r="H10" s="240"/>
      <c r="I10" s="44" t="s">
        <v>180</v>
      </c>
      <c r="J10" s="202"/>
      <c r="K10" s="44" t="s">
        <v>180</v>
      </c>
      <c r="L10" s="81"/>
      <c r="M10" s="44" t="s">
        <v>180</v>
      </c>
      <c r="N10" s="199"/>
      <c r="O10" s="44" t="s">
        <v>180</v>
      </c>
      <c r="P10" s="67"/>
    </row>
    <row r="11" spans="1:15" ht="3" customHeight="1">
      <c r="A11" s="83"/>
      <c r="B11" s="83"/>
      <c r="C11" s="84"/>
      <c r="D11" s="84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3" ht="19.5" customHeight="1">
      <c r="A12" t="s">
        <v>4</v>
      </c>
      <c r="F12" s="366" t="s">
        <v>337</v>
      </c>
      <c r="H12" s="2"/>
      <c r="K12" s="67"/>
      <c r="M12" t="s">
        <v>1040</v>
      </c>
    </row>
    <row r="13" ht="4.5" customHeight="1"/>
    <row r="14" spans="1:15" ht="13.5" customHeight="1">
      <c r="A14" s="641" t="s">
        <v>194</v>
      </c>
      <c r="B14" s="642"/>
      <c r="C14" s="645" t="s">
        <v>24</v>
      </c>
      <c r="D14" s="647" t="s">
        <v>196</v>
      </c>
      <c r="E14" s="69" t="s">
        <v>197</v>
      </c>
      <c r="F14" s="637" t="s">
        <v>1047</v>
      </c>
      <c r="G14" s="637"/>
      <c r="H14" s="637" t="s">
        <v>1045</v>
      </c>
      <c r="I14" s="637"/>
      <c r="J14" s="637" t="s">
        <v>1043</v>
      </c>
      <c r="K14" s="637"/>
      <c r="L14" s="637" t="s">
        <v>1046</v>
      </c>
      <c r="M14" s="637"/>
      <c r="N14" s="649" t="s">
        <v>1044</v>
      </c>
      <c r="O14" s="649"/>
    </row>
    <row r="15" spans="1:15" ht="13.5" customHeight="1">
      <c r="A15" s="643"/>
      <c r="B15" s="644"/>
      <c r="C15" s="646"/>
      <c r="D15" s="648"/>
      <c r="E15" s="70" t="s">
        <v>198</v>
      </c>
      <c r="F15" s="181" t="s">
        <v>199</v>
      </c>
      <c r="G15" s="71" t="s">
        <v>197</v>
      </c>
      <c r="H15" s="181" t="s">
        <v>199</v>
      </c>
      <c r="I15" s="71" t="s">
        <v>197</v>
      </c>
      <c r="J15" s="181" t="s">
        <v>199</v>
      </c>
      <c r="K15" s="71" t="s">
        <v>197</v>
      </c>
      <c r="L15" s="187" t="s">
        <v>199</v>
      </c>
      <c r="M15" s="71" t="s">
        <v>197</v>
      </c>
      <c r="N15" s="187" t="s">
        <v>199</v>
      </c>
      <c r="O15" s="71" t="s">
        <v>197</v>
      </c>
    </row>
    <row r="16" spans="1:15" ht="3" customHeight="1">
      <c r="A16" s="72"/>
      <c r="B16" s="73"/>
      <c r="C16" s="74"/>
      <c r="D16" s="75"/>
      <c r="E16" s="76"/>
      <c r="F16" s="182"/>
      <c r="G16" s="78"/>
      <c r="H16" s="185"/>
      <c r="I16" s="80"/>
      <c r="J16" s="77"/>
      <c r="K16" s="78"/>
      <c r="L16" s="79"/>
      <c r="M16" s="80"/>
      <c r="N16" s="77"/>
      <c r="O16" s="78"/>
    </row>
    <row r="17" spans="1:15" ht="13.5">
      <c r="A17" s="4">
        <v>1</v>
      </c>
      <c r="B17" s="4" t="s">
        <v>180</v>
      </c>
      <c r="C17" s="384" t="s">
        <v>562</v>
      </c>
      <c r="D17" s="342" t="s">
        <v>215</v>
      </c>
      <c r="E17" s="4">
        <v>370</v>
      </c>
      <c r="F17" s="183"/>
      <c r="G17" s="27" t="s">
        <v>180</v>
      </c>
      <c r="H17" s="242">
        <v>4</v>
      </c>
      <c r="I17" s="44">
        <v>70</v>
      </c>
      <c r="J17" s="474">
        <v>4</v>
      </c>
      <c r="K17" s="44">
        <v>100</v>
      </c>
      <c r="L17" s="405">
        <v>4</v>
      </c>
      <c r="M17" s="44">
        <v>70</v>
      </c>
      <c r="N17" s="242">
        <v>2</v>
      </c>
      <c r="O17" s="44">
        <v>130</v>
      </c>
    </row>
    <row r="18" spans="1:15" ht="13.5">
      <c r="A18" s="4">
        <v>2</v>
      </c>
      <c r="B18" s="4" t="s">
        <v>180</v>
      </c>
      <c r="C18" s="315" t="s">
        <v>235</v>
      </c>
      <c r="D18" s="277" t="s">
        <v>344</v>
      </c>
      <c r="E18" s="4">
        <v>340</v>
      </c>
      <c r="F18" s="183"/>
      <c r="G18" s="27" t="s">
        <v>180</v>
      </c>
      <c r="H18" s="240">
        <v>1</v>
      </c>
      <c r="I18" s="44">
        <v>150</v>
      </c>
      <c r="J18" s="474"/>
      <c r="K18" s="44" t="s">
        <v>180</v>
      </c>
      <c r="L18" s="405">
        <v>2</v>
      </c>
      <c r="M18" s="44">
        <v>100</v>
      </c>
      <c r="N18" s="240">
        <v>4</v>
      </c>
      <c r="O18" s="44">
        <v>90</v>
      </c>
    </row>
    <row r="19" spans="1:15" ht="13.5">
      <c r="A19" s="4">
        <v>3</v>
      </c>
      <c r="B19" s="4" t="s">
        <v>180</v>
      </c>
      <c r="C19" s="508" t="s">
        <v>287</v>
      </c>
      <c r="D19" s="528" t="s">
        <v>215</v>
      </c>
      <c r="E19" s="4">
        <v>330</v>
      </c>
      <c r="F19" s="183"/>
      <c r="G19" s="27" t="s">
        <v>180</v>
      </c>
      <c r="H19" s="240"/>
      <c r="I19" s="44" t="s">
        <v>180</v>
      </c>
      <c r="J19" s="474"/>
      <c r="K19" s="44" t="s">
        <v>180</v>
      </c>
      <c r="L19" s="405">
        <v>1</v>
      </c>
      <c r="M19" s="44">
        <v>150</v>
      </c>
      <c r="N19" s="559">
        <v>1</v>
      </c>
      <c r="O19" s="44">
        <v>180</v>
      </c>
    </row>
    <row r="20" spans="1:15" ht="13.5">
      <c r="A20" s="4">
        <v>4</v>
      </c>
      <c r="B20" s="4" t="s">
        <v>180</v>
      </c>
      <c r="C20" s="392" t="s">
        <v>477</v>
      </c>
      <c r="D20" s="342" t="s">
        <v>277</v>
      </c>
      <c r="E20" s="4">
        <v>260</v>
      </c>
      <c r="F20" s="183"/>
      <c r="G20" s="27" t="s">
        <v>180</v>
      </c>
      <c r="H20" s="240">
        <v>4</v>
      </c>
      <c r="I20" s="44">
        <v>70</v>
      </c>
      <c r="J20" s="474">
        <v>2</v>
      </c>
      <c r="K20" s="44">
        <v>150</v>
      </c>
      <c r="L20" s="405">
        <v>8</v>
      </c>
      <c r="M20" s="44">
        <v>40</v>
      </c>
      <c r="N20" s="559"/>
      <c r="O20" s="44" t="s">
        <v>180</v>
      </c>
    </row>
    <row r="21" spans="1:15" ht="13.5">
      <c r="A21" s="4">
        <v>5</v>
      </c>
      <c r="B21" s="4" t="s">
        <v>180</v>
      </c>
      <c r="C21" s="292" t="s">
        <v>204</v>
      </c>
      <c r="D21" s="434" t="s">
        <v>596</v>
      </c>
      <c r="E21" s="4">
        <v>240</v>
      </c>
      <c r="F21" s="183"/>
      <c r="G21" s="27" t="s">
        <v>180</v>
      </c>
      <c r="H21" s="240"/>
      <c r="I21" s="44" t="s">
        <v>180</v>
      </c>
      <c r="J21" s="363">
        <v>1</v>
      </c>
      <c r="K21" s="44">
        <v>200</v>
      </c>
      <c r="L21" s="405">
        <v>8</v>
      </c>
      <c r="M21" s="44">
        <v>40</v>
      </c>
      <c r="N21" s="559"/>
      <c r="O21" s="44" t="s">
        <v>180</v>
      </c>
    </row>
    <row r="22" spans="1:15" ht="13.5">
      <c r="A22" s="4">
        <v>6</v>
      </c>
      <c r="B22" s="4" t="s">
        <v>180</v>
      </c>
      <c r="C22" s="418" t="s">
        <v>234</v>
      </c>
      <c r="D22" s="503" t="s">
        <v>236</v>
      </c>
      <c r="E22" s="4">
        <v>200</v>
      </c>
      <c r="F22" s="183"/>
      <c r="G22" s="27" t="s">
        <v>180</v>
      </c>
      <c r="H22" s="240">
        <v>2</v>
      </c>
      <c r="I22" s="44">
        <v>100</v>
      </c>
      <c r="J22" s="363"/>
      <c r="K22" s="44" t="s">
        <v>180</v>
      </c>
      <c r="L22" s="405">
        <v>4</v>
      </c>
      <c r="M22" s="44">
        <v>70</v>
      </c>
      <c r="N22" s="559">
        <v>16</v>
      </c>
      <c r="O22" s="44">
        <v>30</v>
      </c>
    </row>
    <row r="23" spans="1:15" ht="13.5">
      <c r="A23" s="4">
        <v>7</v>
      </c>
      <c r="B23" s="4" t="s">
        <v>180</v>
      </c>
      <c r="C23" s="292" t="s">
        <v>250</v>
      </c>
      <c r="D23" s="277" t="s">
        <v>344</v>
      </c>
      <c r="E23" s="4">
        <v>190</v>
      </c>
      <c r="F23" s="183"/>
      <c r="G23" s="27" t="s">
        <v>180</v>
      </c>
      <c r="H23" s="240"/>
      <c r="I23" s="44" t="s">
        <v>180</v>
      </c>
      <c r="J23" s="363">
        <v>4</v>
      </c>
      <c r="K23" s="44">
        <v>100</v>
      </c>
      <c r="L23" s="405">
        <v>8</v>
      </c>
      <c r="M23" s="44">
        <v>40</v>
      </c>
      <c r="N23" s="559">
        <v>8</v>
      </c>
      <c r="O23" s="44">
        <v>50</v>
      </c>
    </row>
    <row r="24" spans="1:17" s="140" customFormat="1" ht="13.5">
      <c r="A24" s="4">
        <v>8</v>
      </c>
      <c r="B24" s="4" t="s">
        <v>180</v>
      </c>
      <c r="C24" s="303" t="s">
        <v>232</v>
      </c>
      <c r="D24" s="433" t="s">
        <v>596</v>
      </c>
      <c r="E24" s="4">
        <v>145</v>
      </c>
      <c r="F24" s="183"/>
      <c r="G24" s="27" t="s">
        <v>180</v>
      </c>
      <c r="H24" s="240">
        <v>8</v>
      </c>
      <c r="I24" s="44">
        <v>40</v>
      </c>
      <c r="J24" s="363">
        <v>5</v>
      </c>
      <c r="K24" s="44">
        <v>75</v>
      </c>
      <c r="L24" s="405"/>
      <c r="M24" s="44" t="s">
        <v>180</v>
      </c>
      <c r="N24" s="559">
        <v>16</v>
      </c>
      <c r="O24" s="44">
        <v>30</v>
      </c>
      <c r="P24" s="67"/>
      <c r="Q24" s="67"/>
    </row>
    <row r="25" spans="1:15" ht="13.5">
      <c r="A25" s="4">
        <v>9</v>
      </c>
      <c r="B25" s="4" t="s">
        <v>180</v>
      </c>
      <c r="C25" s="273" t="s">
        <v>1002</v>
      </c>
      <c r="D25" s="290" t="s">
        <v>6</v>
      </c>
      <c r="E25" s="4">
        <v>90</v>
      </c>
      <c r="F25" s="183"/>
      <c r="G25" s="27" t="s">
        <v>180</v>
      </c>
      <c r="H25" s="240"/>
      <c r="I25" s="44" t="s">
        <v>180</v>
      </c>
      <c r="J25" s="363"/>
      <c r="K25" s="44" t="s">
        <v>180</v>
      </c>
      <c r="L25" s="405"/>
      <c r="M25" s="44" t="s">
        <v>180</v>
      </c>
      <c r="N25" s="559">
        <v>4</v>
      </c>
      <c r="O25" s="44">
        <v>90</v>
      </c>
    </row>
    <row r="26" spans="1:15" ht="13.5">
      <c r="A26" s="4">
        <v>10</v>
      </c>
      <c r="B26" s="4" t="s">
        <v>180</v>
      </c>
      <c r="C26" s="318" t="s">
        <v>214</v>
      </c>
      <c r="D26" s="290" t="s">
        <v>6</v>
      </c>
      <c r="E26" s="4">
        <v>80</v>
      </c>
      <c r="F26" s="183"/>
      <c r="G26" s="27" t="s">
        <v>180</v>
      </c>
      <c r="H26" s="240">
        <v>8</v>
      </c>
      <c r="I26" s="44">
        <v>40</v>
      </c>
      <c r="J26" s="363"/>
      <c r="K26" s="44" t="s">
        <v>180</v>
      </c>
      <c r="L26" s="405">
        <v>8</v>
      </c>
      <c r="M26" s="44">
        <v>40</v>
      </c>
      <c r="N26" s="559"/>
      <c r="O26" s="44" t="s">
        <v>180</v>
      </c>
    </row>
    <row r="27" spans="1:15" ht="13.5">
      <c r="A27" s="4">
        <v>11</v>
      </c>
      <c r="B27" s="4" t="s">
        <v>180</v>
      </c>
      <c r="C27" s="527" t="s">
        <v>225</v>
      </c>
      <c r="D27" s="290" t="s">
        <v>6</v>
      </c>
      <c r="E27" s="4">
        <v>40</v>
      </c>
      <c r="F27" s="183"/>
      <c r="G27" s="27" t="s">
        <v>180</v>
      </c>
      <c r="H27" s="240">
        <v>8</v>
      </c>
      <c r="I27" s="44">
        <v>40</v>
      </c>
      <c r="J27" s="363"/>
      <c r="K27" s="44" t="s">
        <v>180</v>
      </c>
      <c r="L27" s="405"/>
      <c r="M27" s="44" t="s">
        <v>180</v>
      </c>
      <c r="N27" s="559"/>
      <c r="O27" s="44" t="s">
        <v>180</v>
      </c>
    </row>
    <row r="28" spans="1:15" ht="13.5">
      <c r="A28" s="4">
        <v>12</v>
      </c>
      <c r="B28" s="4" t="s">
        <v>180</v>
      </c>
      <c r="C28" s="322" t="s">
        <v>509</v>
      </c>
      <c r="D28" s="290" t="s">
        <v>6</v>
      </c>
      <c r="E28" s="4">
        <v>30</v>
      </c>
      <c r="F28" s="183"/>
      <c r="G28" s="27" t="s">
        <v>180</v>
      </c>
      <c r="H28" s="240"/>
      <c r="I28" s="44" t="s">
        <v>180</v>
      </c>
      <c r="J28" s="363"/>
      <c r="K28" s="44" t="s">
        <v>180</v>
      </c>
      <c r="L28" s="405"/>
      <c r="M28" s="44" t="s">
        <v>180</v>
      </c>
      <c r="N28" s="559">
        <v>16</v>
      </c>
      <c r="O28" s="44">
        <v>30</v>
      </c>
    </row>
    <row r="29" spans="1:15" ht="13.5">
      <c r="A29" s="4">
        <v>12</v>
      </c>
      <c r="B29" s="4" t="s">
        <v>1039</v>
      </c>
      <c r="C29" s="285" t="s">
        <v>938</v>
      </c>
      <c r="D29" s="516" t="s">
        <v>206</v>
      </c>
      <c r="E29" s="4">
        <v>30</v>
      </c>
      <c r="F29" s="183"/>
      <c r="G29" s="27" t="s">
        <v>180</v>
      </c>
      <c r="H29" s="240"/>
      <c r="I29" s="44" t="s">
        <v>180</v>
      </c>
      <c r="J29" s="363"/>
      <c r="K29" s="44" t="s">
        <v>180</v>
      </c>
      <c r="L29" s="405"/>
      <c r="M29" s="44" t="s">
        <v>180</v>
      </c>
      <c r="N29" s="559">
        <v>16</v>
      </c>
      <c r="O29" s="44">
        <v>30</v>
      </c>
    </row>
    <row r="30" spans="1:15" ht="13.5">
      <c r="A30" s="4" t="s">
        <v>180</v>
      </c>
      <c r="B30" s="4" t="s">
        <v>180</v>
      </c>
      <c r="C30" s="289"/>
      <c r="D30" s="244"/>
      <c r="E30" s="4">
        <v>0</v>
      </c>
      <c r="F30" s="183"/>
      <c r="G30" s="27" t="s">
        <v>180</v>
      </c>
      <c r="H30" s="240"/>
      <c r="I30" s="44" t="s">
        <v>180</v>
      </c>
      <c r="J30" s="363"/>
      <c r="K30" s="44" t="s">
        <v>180</v>
      </c>
      <c r="L30" s="405"/>
      <c r="M30" s="44" t="s">
        <v>180</v>
      </c>
      <c r="N30" s="559"/>
      <c r="O30" s="44" t="s">
        <v>180</v>
      </c>
    </row>
    <row r="31" spans="1:15" ht="13.5">
      <c r="A31" s="4" t="s">
        <v>180</v>
      </c>
      <c r="B31" s="4" t="s">
        <v>180</v>
      </c>
      <c r="C31" s="299"/>
      <c r="D31" s="354"/>
      <c r="E31" s="4">
        <v>0</v>
      </c>
      <c r="F31" s="183"/>
      <c r="G31" s="27" t="s">
        <v>180</v>
      </c>
      <c r="H31" s="240"/>
      <c r="I31" s="44" t="s">
        <v>180</v>
      </c>
      <c r="J31" s="363"/>
      <c r="K31" s="44" t="s">
        <v>180</v>
      </c>
      <c r="L31" s="405"/>
      <c r="M31" s="44" t="s">
        <v>180</v>
      </c>
      <c r="N31" s="559"/>
      <c r="O31" s="44" t="s">
        <v>180</v>
      </c>
    </row>
    <row r="32" spans="1:15" ht="13.5">
      <c r="A32" s="4" t="s">
        <v>180</v>
      </c>
      <c r="B32" s="4" t="s">
        <v>180</v>
      </c>
      <c r="C32" s="273"/>
      <c r="D32" s="325"/>
      <c r="E32" s="4">
        <v>0</v>
      </c>
      <c r="F32" s="183"/>
      <c r="G32" s="27" t="s">
        <v>180</v>
      </c>
      <c r="H32" s="240"/>
      <c r="I32" s="44" t="s">
        <v>180</v>
      </c>
      <c r="J32" s="363"/>
      <c r="K32" s="44" t="s">
        <v>180</v>
      </c>
      <c r="L32" s="405"/>
      <c r="M32" s="44" t="s">
        <v>180</v>
      </c>
      <c r="N32" s="559"/>
      <c r="O32" s="44" t="s">
        <v>180</v>
      </c>
    </row>
    <row r="33" spans="1:15" ht="13.5">
      <c r="A33" s="4" t="s">
        <v>180</v>
      </c>
      <c r="B33" s="4" t="s">
        <v>180</v>
      </c>
      <c r="C33" s="362"/>
      <c r="D33" s="331"/>
      <c r="E33" s="4">
        <v>0</v>
      </c>
      <c r="F33" s="183"/>
      <c r="G33" s="27" t="s">
        <v>180</v>
      </c>
      <c r="H33" s="240"/>
      <c r="I33" s="44" t="s">
        <v>180</v>
      </c>
      <c r="J33" s="363"/>
      <c r="K33" s="44" t="s">
        <v>180</v>
      </c>
      <c r="L33" s="405"/>
      <c r="M33" s="44" t="s">
        <v>180</v>
      </c>
      <c r="N33" s="559"/>
      <c r="O33" s="44" t="s">
        <v>180</v>
      </c>
    </row>
    <row r="34" spans="1:15" ht="13.5">
      <c r="A34" s="4" t="s">
        <v>180</v>
      </c>
      <c r="B34" s="4" t="s">
        <v>180</v>
      </c>
      <c r="C34" s="318"/>
      <c r="D34" s="331"/>
      <c r="E34" s="4">
        <v>0</v>
      </c>
      <c r="F34" s="183"/>
      <c r="G34" s="27" t="s">
        <v>180</v>
      </c>
      <c r="H34" s="240"/>
      <c r="I34" s="44" t="s">
        <v>180</v>
      </c>
      <c r="J34" s="363"/>
      <c r="K34" s="44" t="s">
        <v>180</v>
      </c>
      <c r="L34" s="405"/>
      <c r="M34" s="44" t="s">
        <v>180</v>
      </c>
      <c r="N34" s="559"/>
      <c r="O34" s="44" t="s">
        <v>180</v>
      </c>
    </row>
    <row r="35" spans="1:15" ht="13.5">
      <c r="A35" s="4" t="s">
        <v>180</v>
      </c>
      <c r="B35" s="4" t="s">
        <v>180</v>
      </c>
      <c r="C35" s="285"/>
      <c r="D35" s="389"/>
      <c r="E35" s="4">
        <v>0</v>
      </c>
      <c r="F35" s="183"/>
      <c r="G35" s="27" t="s">
        <v>180</v>
      </c>
      <c r="H35" s="240"/>
      <c r="I35" s="44" t="s">
        <v>180</v>
      </c>
      <c r="J35" s="363"/>
      <c r="K35" s="44" t="s">
        <v>180</v>
      </c>
      <c r="L35" s="405"/>
      <c r="M35" s="44" t="s">
        <v>180</v>
      </c>
      <c r="N35" s="559"/>
      <c r="O35" s="44" t="s">
        <v>180</v>
      </c>
    </row>
    <row r="36" spans="1:15" ht="13.5">
      <c r="A36" s="4" t="s">
        <v>180</v>
      </c>
      <c r="B36" s="4" t="s">
        <v>180</v>
      </c>
      <c r="C36" s="305"/>
      <c r="D36" s="287"/>
      <c r="E36" s="4">
        <v>0</v>
      </c>
      <c r="F36" s="183"/>
      <c r="G36" s="27" t="s">
        <v>180</v>
      </c>
      <c r="H36" s="240"/>
      <c r="I36" s="44" t="s">
        <v>180</v>
      </c>
      <c r="J36" s="363"/>
      <c r="K36" s="44" t="s">
        <v>180</v>
      </c>
      <c r="L36" s="405"/>
      <c r="M36" s="44" t="s">
        <v>180</v>
      </c>
      <c r="N36" s="559"/>
      <c r="O36" s="44" t="s">
        <v>180</v>
      </c>
    </row>
    <row r="37" spans="1:15" ht="3" customHeight="1">
      <c r="A37" s="83"/>
      <c r="B37" s="83"/>
      <c r="C37" s="84"/>
      <c r="D37" s="84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9.5" customHeight="1">
      <c r="A38" t="s">
        <v>23</v>
      </c>
      <c r="F38" s="366" t="s">
        <v>340</v>
      </c>
      <c r="H38" s="2"/>
      <c r="K38" s="67"/>
      <c r="M38" t="s">
        <v>1040</v>
      </c>
      <c r="N38" s="7"/>
      <c r="O38" s="7"/>
    </row>
    <row r="39" ht="4.5" customHeight="1"/>
    <row r="40" spans="1:15" ht="13.5" customHeight="1">
      <c r="A40" s="641" t="s">
        <v>194</v>
      </c>
      <c r="B40" s="642"/>
      <c r="C40" s="645" t="s">
        <v>24</v>
      </c>
      <c r="D40" s="647" t="s">
        <v>196</v>
      </c>
      <c r="E40" s="69" t="s">
        <v>197</v>
      </c>
      <c r="F40" s="621" t="s">
        <v>1047</v>
      </c>
      <c r="G40" s="621"/>
      <c r="H40" s="621" t="s">
        <v>1045</v>
      </c>
      <c r="I40" s="621"/>
      <c r="J40" s="621" t="s">
        <v>1043</v>
      </c>
      <c r="K40" s="621"/>
      <c r="L40" s="621" t="s">
        <v>1046</v>
      </c>
      <c r="M40" s="621"/>
      <c r="N40" s="622" t="s">
        <v>1044</v>
      </c>
      <c r="O40" s="622"/>
    </row>
    <row r="41" spans="1:15" ht="13.5" customHeight="1">
      <c r="A41" s="643"/>
      <c r="B41" s="644"/>
      <c r="C41" s="646"/>
      <c r="D41" s="648"/>
      <c r="E41" s="70" t="s">
        <v>198</v>
      </c>
      <c r="F41" s="181" t="s">
        <v>199</v>
      </c>
      <c r="G41" s="71" t="s">
        <v>197</v>
      </c>
      <c r="H41" s="181" t="s">
        <v>199</v>
      </c>
      <c r="I41" s="71" t="s">
        <v>197</v>
      </c>
      <c r="J41" s="181" t="s">
        <v>199</v>
      </c>
      <c r="K41" s="71" t="s">
        <v>197</v>
      </c>
      <c r="L41" s="187" t="s">
        <v>199</v>
      </c>
      <c r="M41" s="71" t="s">
        <v>197</v>
      </c>
      <c r="N41" s="187" t="s">
        <v>199</v>
      </c>
      <c r="O41" s="71" t="s">
        <v>197</v>
      </c>
    </row>
    <row r="42" spans="1:15" ht="3" customHeight="1">
      <c r="A42" s="73"/>
      <c r="B42" s="73"/>
      <c r="C42" s="74"/>
      <c r="D42" s="75"/>
      <c r="E42" s="76"/>
      <c r="F42" s="182"/>
      <c r="G42" s="78"/>
      <c r="H42" s="185"/>
      <c r="I42" s="80"/>
      <c r="J42" s="77"/>
      <c r="K42" s="78"/>
      <c r="L42" s="79"/>
      <c r="M42" s="80"/>
      <c r="N42" s="77"/>
      <c r="O42" s="78"/>
    </row>
    <row r="43" spans="1:17" ht="13.5" customHeight="1">
      <c r="A43" s="4">
        <v>1</v>
      </c>
      <c r="B43" s="4" t="s">
        <v>180</v>
      </c>
      <c r="C43" s="312" t="s">
        <v>477</v>
      </c>
      <c r="D43" s="277" t="s">
        <v>277</v>
      </c>
      <c r="E43" s="4">
        <v>130</v>
      </c>
      <c r="F43" s="183"/>
      <c r="G43" s="235" t="s">
        <v>180</v>
      </c>
      <c r="H43" s="242"/>
      <c r="I43" s="44" t="s">
        <v>180</v>
      </c>
      <c r="J43" s="183"/>
      <c r="K43" s="44" t="s">
        <v>180</v>
      </c>
      <c r="L43" s="82"/>
      <c r="M43" s="44" t="s">
        <v>180</v>
      </c>
      <c r="N43" s="183">
        <v>2</v>
      </c>
      <c r="O43" s="44">
        <v>130</v>
      </c>
      <c r="P43" s="173"/>
      <c r="Q43" s="173"/>
    </row>
    <row r="44" spans="1:17" ht="13.5" customHeight="1">
      <c r="A44" s="4">
        <v>2</v>
      </c>
      <c r="B44" s="4" t="s">
        <v>180</v>
      </c>
      <c r="C44" s="317" t="s">
        <v>443</v>
      </c>
      <c r="D44" s="277" t="s">
        <v>277</v>
      </c>
      <c r="E44" s="4">
        <v>90</v>
      </c>
      <c r="F44" s="183"/>
      <c r="G44" s="235" t="s">
        <v>180</v>
      </c>
      <c r="H44" s="240"/>
      <c r="I44" s="44" t="s">
        <v>180</v>
      </c>
      <c r="J44" s="183"/>
      <c r="K44" s="44" t="s">
        <v>180</v>
      </c>
      <c r="L44" s="82"/>
      <c r="M44" s="44" t="s">
        <v>180</v>
      </c>
      <c r="N44" s="183">
        <v>4</v>
      </c>
      <c r="O44" s="44">
        <v>90</v>
      </c>
      <c r="P44" s="173"/>
      <c r="Q44" s="173"/>
    </row>
    <row r="45" spans="1:17" ht="13.5" customHeight="1">
      <c r="A45" s="4">
        <v>3</v>
      </c>
      <c r="B45" s="4" t="s">
        <v>180</v>
      </c>
      <c r="C45" s="394" t="s">
        <v>815</v>
      </c>
      <c r="D45" s="361" t="s">
        <v>6</v>
      </c>
      <c r="E45" s="4">
        <v>50</v>
      </c>
      <c r="F45" s="183"/>
      <c r="G45" s="235" t="s">
        <v>180</v>
      </c>
      <c r="H45" s="240"/>
      <c r="I45" s="44" t="s">
        <v>180</v>
      </c>
      <c r="J45" s="183"/>
      <c r="K45" s="44" t="s">
        <v>180</v>
      </c>
      <c r="L45" s="82"/>
      <c r="M45" s="44" t="s">
        <v>180</v>
      </c>
      <c r="N45" s="183">
        <v>8</v>
      </c>
      <c r="O45" s="44">
        <v>50</v>
      </c>
      <c r="P45" s="173"/>
      <c r="Q45" s="173"/>
    </row>
    <row r="46" spans="1:17" ht="13.5" customHeight="1">
      <c r="A46" s="4">
        <v>3</v>
      </c>
      <c r="B46" s="4" t="s">
        <v>1039</v>
      </c>
      <c r="C46" s="285" t="s">
        <v>1007</v>
      </c>
      <c r="D46" s="507" t="s">
        <v>215</v>
      </c>
      <c r="E46" s="4">
        <v>50</v>
      </c>
      <c r="F46" s="183"/>
      <c r="G46" s="235" t="s">
        <v>180</v>
      </c>
      <c r="H46" s="240"/>
      <c r="I46" s="44" t="s">
        <v>180</v>
      </c>
      <c r="J46" s="183"/>
      <c r="K46" s="44" t="s">
        <v>180</v>
      </c>
      <c r="L46" s="82"/>
      <c r="M46" s="44" t="s">
        <v>180</v>
      </c>
      <c r="N46" s="183">
        <v>8</v>
      </c>
      <c r="O46" s="44">
        <v>50</v>
      </c>
      <c r="P46" s="173"/>
      <c r="Q46" s="173"/>
    </row>
    <row r="47" spans="1:17" ht="13.5" customHeight="1">
      <c r="A47" s="4" t="s">
        <v>180</v>
      </c>
      <c r="B47" s="4" t="s">
        <v>180</v>
      </c>
      <c r="C47" s="469"/>
      <c r="D47" s="361"/>
      <c r="E47" s="4">
        <v>0</v>
      </c>
      <c r="F47" s="183"/>
      <c r="G47" s="235" t="s">
        <v>180</v>
      </c>
      <c r="H47" s="240"/>
      <c r="I47" s="44" t="s">
        <v>180</v>
      </c>
      <c r="J47" s="183"/>
      <c r="K47" s="44" t="s">
        <v>180</v>
      </c>
      <c r="L47" s="82"/>
      <c r="M47" s="44" t="s">
        <v>180</v>
      </c>
      <c r="N47" s="183"/>
      <c r="O47" s="44" t="s">
        <v>180</v>
      </c>
      <c r="P47" s="173"/>
      <c r="Q47" s="173"/>
    </row>
    <row r="48" spans="1:17" ht="13.5" customHeight="1">
      <c r="A48" s="4" t="s">
        <v>180</v>
      </c>
      <c r="B48" s="4" t="s">
        <v>180</v>
      </c>
      <c r="C48" s="283"/>
      <c r="D48" s="290"/>
      <c r="E48" s="4">
        <v>0</v>
      </c>
      <c r="F48" s="183"/>
      <c r="G48" s="235" t="s">
        <v>180</v>
      </c>
      <c r="H48" s="240"/>
      <c r="I48" s="44" t="s">
        <v>180</v>
      </c>
      <c r="J48" s="183"/>
      <c r="K48" s="44" t="s">
        <v>180</v>
      </c>
      <c r="L48" s="82"/>
      <c r="M48" s="44" t="s">
        <v>180</v>
      </c>
      <c r="N48" s="183"/>
      <c r="O48" s="44" t="s">
        <v>180</v>
      </c>
      <c r="P48" s="173"/>
      <c r="Q48" s="173"/>
    </row>
    <row r="49" spans="1:17" ht="13.5" customHeight="1">
      <c r="A49" s="4" t="s">
        <v>180</v>
      </c>
      <c r="B49" s="4" t="s">
        <v>180</v>
      </c>
      <c r="C49" s="46"/>
      <c r="D49" s="287"/>
      <c r="E49" s="4">
        <v>0</v>
      </c>
      <c r="F49" s="183"/>
      <c r="G49" s="235" t="s">
        <v>180</v>
      </c>
      <c r="H49" s="240"/>
      <c r="I49" s="44" t="s">
        <v>180</v>
      </c>
      <c r="J49" s="183"/>
      <c r="K49" s="44" t="s">
        <v>180</v>
      </c>
      <c r="L49" s="82"/>
      <c r="M49" s="44" t="s">
        <v>180</v>
      </c>
      <c r="N49" s="183"/>
      <c r="O49" s="44" t="s">
        <v>180</v>
      </c>
      <c r="P49" s="173"/>
      <c r="Q49" s="173"/>
    </row>
    <row r="50" spans="1:17" ht="13.5" customHeight="1">
      <c r="A50" s="4" t="s">
        <v>180</v>
      </c>
      <c r="B50" s="4" t="s">
        <v>180</v>
      </c>
      <c r="C50" s="364"/>
      <c r="D50" s="277"/>
      <c r="E50" s="4">
        <v>0</v>
      </c>
      <c r="F50" s="183"/>
      <c r="G50" s="241" t="s">
        <v>180</v>
      </c>
      <c r="H50" s="240"/>
      <c r="I50" s="44" t="s">
        <v>180</v>
      </c>
      <c r="J50" s="183"/>
      <c r="K50" s="44" t="s">
        <v>180</v>
      </c>
      <c r="L50" s="82"/>
      <c r="M50" s="44" t="s">
        <v>180</v>
      </c>
      <c r="N50" s="183"/>
      <c r="O50" s="44" t="s">
        <v>180</v>
      </c>
      <c r="P50" s="173"/>
      <c r="Q50" s="173"/>
    </row>
    <row r="51" spans="1:17" ht="13.5" customHeight="1">
      <c r="A51" s="4" t="s">
        <v>180</v>
      </c>
      <c r="B51" s="4" t="s">
        <v>180</v>
      </c>
      <c r="C51" s="289"/>
      <c r="D51" s="370"/>
      <c r="E51" s="4">
        <v>0</v>
      </c>
      <c r="F51" s="183"/>
      <c r="G51" s="241" t="s">
        <v>180</v>
      </c>
      <c r="H51" s="240"/>
      <c r="I51" s="44" t="s">
        <v>180</v>
      </c>
      <c r="J51" s="183"/>
      <c r="K51" s="44" t="s">
        <v>180</v>
      </c>
      <c r="L51" s="82"/>
      <c r="M51" s="44" t="s">
        <v>180</v>
      </c>
      <c r="N51" s="183"/>
      <c r="O51" s="44" t="s">
        <v>180</v>
      </c>
      <c r="P51" s="173"/>
      <c r="Q51" s="173"/>
    </row>
    <row r="52" spans="1:17" ht="13.5" customHeight="1">
      <c r="A52" s="4" t="s">
        <v>180</v>
      </c>
      <c r="B52" s="4" t="s">
        <v>180</v>
      </c>
      <c r="C52" s="307"/>
      <c r="D52" s="284"/>
      <c r="E52" s="4">
        <v>0</v>
      </c>
      <c r="F52" s="183"/>
      <c r="G52" s="241" t="s">
        <v>180</v>
      </c>
      <c r="H52" s="240"/>
      <c r="I52" s="44" t="s">
        <v>180</v>
      </c>
      <c r="J52" s="183"/>
      <c r="K52" s="44" t="s">
        <v>180</v>
      </c>
      <c r="L52" s="82"/>
      <c r="M52" s="44" t="s">
        <v>180</v>
      </c>
      <c r="N52" s="183"/>
      <c r="O52" s="44" t="s">
        <v>180</v>
      </c>
      <c r="P52" s="173"/>
      <c r="Q52" s="173"/>
    </row>
    <row r="53" spans="1:17" ht="13.5" customHeight="1">
      <c r="A53" s="4" t="s">
        <v>180</v>
      </c>
      <c r="B53" s="4" t="s">
        <v>180</v>
      </c>
      <c r="C53" s="357"/>
      <c r="D53" s="246"/>
      <c r="E53" s="4">
        <v>0</v>
      </c>
      <c r="F53" s="183"/>
      <c r="G53" s="241" t="s">
        <v>180</v>
      </c>
      <c r="H53" s="240"/>
      <c r="I53" s="44" t="s">
        <v>180</v>
      </c>
      <c r="J53" s="183"/>
      <c r="K53" s="44" t="s">
        <v>180</v>
      </c>
      <c r="L53" s="82"/>
      <c r="M53" s="44" t="s">
        <v>180</v>
      </c>
      <c r="N53" s="183"/>
      <c r="O53" s="44" t="s">
        <v>180</v>
      </c>
      <c r="P53" s="173"/>
      <c r="Q53" s="173"/>
    </row>
    <row r="54" spans="1:17" ht="13.5" customHeight="1">
      <c r="A54" s="4" t="s">
        <v>180</v>
      </c>
      <c r="B54" s="4" t="s">
        <v>180</v>
      </c>
      <c r="C54" s="318"/>
      <c r="D54" s="319"/>
      <c r="E54" s="4">
        <v>0</v>
      </c>
      <c r="F54" s="183"/>
      <c r="G54" s="241" t="s">
        <v>180</v>
      </c>
      <c r="H54" s="240"/>
      <c r="I54" s="44" t="s">
        <v>180</v>
      </c>
      <c r="J54" s="183"/>
      <c r="K54" s="44" t="s">
        <v>180</v>
      </c>
      <c r="L54" s="82"/>
      <c r="M54" s="44" t="s">
        <v>180</v>
      </c>
      <c r="N54" s="183"/>
      <c r="O54" s="44" t="s">
        <v>180</v>
      </c>
      <c r="P54" s="173"/>
      <c r="Q54" s="173"/>
    </row>
    <row r="55" spans="1:17" ht="3" customHeight="1">
      <c r="A55" s="83"/>
      <c r="B55" s="83"/>
      <c r="C55" s="84"/>
      <c r="D55" s="84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173"/>
      <c r="Q55" s="173"/>
    </row>
    <row r="56" spans="1:17" ht="19.5" customHeight="1">
      <c r="A56" t="s">
        <v>23</v>
      </c>
      <c r="F56" s="2" t="s">
        <v>26</v>
      </c>
      <c r="H56" s="2"/>
      <c r="K56" s="67"/>
      <c r="M56" t="s">
        <v>1040</v>
      </c>
      <c r="N56" s="7"/>
      <c r="O56" s="7"/>
      <c r="P56" s="32"/>
      <c r="Q56" s="32"/>
    </row>
    <row r="57" spans="16:17" ht="4.5" customHeight="1">
      <c r="P57" s="173"/>
      <c r="Q57" s="173"/>
    </row>
    <row r="58" spans="1:17" ht="13.5" customHeight="1">
      <c r="A58" s="641" t="s">
        <v>194</v>
      </c>
      <c r="B58" s="642"/>
      <c r="C58" s="645" t="s">
        <v>24</v>
      </c>
      <c r="D58" s="647" t="s">
        <v>196</v>
      </c>
      <c r="E58" s="69" t="s">
        <v>197</v>
      </c>
      <c r="F58" s="621" t="s">
        <v>1047</v>
      </c>
      <c r="G58" s="621"/>
      <c r="H58" s="621" t="s">
        <v>1045</v>
      </c>
      <c r="I58" s="621"/>
      <c r="J58" s="621" t="s">
        <v>1043</v>
      </c>
      <c r="K58" s="621"/>
      <c r="L58" s="621" t="s">
        <v>1046</v>
      </c>
      <c r="M58" s="621"/>
      <c r="N58" s="622" t="s">
        <v>1044</v>
      </c>
      <c r="O58" s="622"/>
      <c r="P58" s="173"/>
      <c r="Q58" s="173"/>
    </row>
    <row r="59" spans="1:17" ht="13.5" customHeight="1">
      <c r="A59" s="643"/>
      <c r="B59" s="644"/>
      <c r="C59" s="646"/>
      <c r="D59" s="648"/>
      <c r="E59" s="70" t="s">
        <v>198</v>
      </c>
      <c r="F59" s="181" t="s">
        <v>199</v>
      </c>
      <c r="G59" s="71" t="s">
        <v>197</v>
      </c>
      <c r="H59" s="181" t="s">
        <v>199</v>
      </c>
      <c r="I59" s="71" t="s">
        <v>197</v>
      </c>
      <c r="J59" s="181" t="s">
        <v>199</v>
      </c>
      <c r="K59" s="71" t="s">
        <v>197</v>
      </c>
      <c r="L59" s="187" t="s">
        <v>199</v>
      </c>
      <c r="M59" s="71" t="s">
        <v>197</v>
      </c>
      <c r="N59" s="187" t="s">
        <v>199</v>
      </c>
      <c r="O59" s="71" t="s">
        <v>197</v>
      </c>
      <c r="P59" s="173"/>
      <c r="Q59" s="173"/>
    </row>
    <row r="60" spans="1:17" ht="3" customHeight="1">
      <c r="A60" s="73"/>
      <c r="B60" s="73"/>
      <c r="C60" s="74"/>
      <c r="D60" s="75"/>
      <c r="E60" s="76"/>
      <c r="F60" s="182"/>
      <c r="G60" s="78"/>
      <c r="H60" s="185"/>
      <c r="I60" s="80"/>
      <c r="J60" s="77"/>
      <c r="K60" s="78"/>
      <c r="L60" s="79"/>
      <c r="M60" s="80"/>
      <c r="N60" s="79"/>
      <c r="O60" s="80"/>
      <c r="P60" s="173"/>
      <c r="Q60" s="173"/>
    </row>
    <row r="61" spans="1:17" ht="13.5" customHeight="1">
      <c r="A61" s="4">
        <v>1</v>
      </c>
      <c r="B61" s="4" t="s">
        <v>180</v>
      </c>
      <c r="C61" s="506" t="s">
        <v>214</v>
      </c>
      <c r="D61" s="338" t="s">
        <v>6</v>
      </c>
      <c r="E61" s="4">
        <v>200</v>
      </c>
      <c r="F61" s="85"/>
      <c r="G61" s="235" t="s">
        <v>180</v>
      </c>
      <c r="H61" s="358"/>
      <c r="I61" s="44" t="s">
        <v>180</v>
      </c>
      <c r="J61" s="459">
        <v>2</v>
      </c>
      <c r="K61" s="44">
        <v>150</v>
      </c>
      <c r="L61" s="81"/>
      <c r="M61" s="44" t="s">
        <v>180</v>
      </c>
      <c r="N61" s="559">
        <v>8</v>
      </c>
      <c r="O61" s="44">
        <v>50</v>
      </c>
      <c r="P61" s="173"/>
      <c r="Q61" s="173"/>
    </row>
    <row r="62" spans="1:17" ht="13.5" customHeight="1">
      <c r="A62" s="4">
        <v>1</v>
      </c>
      <c r="B62" s="4" t="s">
        <v>1039</v>
      </c>
      <c r="C62" s="527" t="s">
        <v>443</v>
      </c>
      <c r="D62" s="277" t="s">
        <v>277</v>
      </c>
      <c r="E62" s="4">
        <v>200</v>
      </c>
      <c r="F62" s="85"/>
      <c r="G62" s="235" t="s">
        <v>180</v>
      </c>
      <c r="H62" s="183"/>
      <c r="I62" s="44" t="s">
        <v>180</v>
      </c>
      <c r="J62" s="459">
        <v>1</v>
      </c>
      <c r="K62" s="44">
        <v>200</v>
      </c>
      <c r="L62" s="81"/>
      <c r="M62" s="44" t="s">
        <v>180</v>
      </c>
      <c r="N62" s="240"/>
      <c r="O62" s="44" t="s">
        <v>180</v>
      </c>
      <c r="P62" s="173"/>
      <c r="Q62" s="173"/>
    </row>
    <row r="63" spans="1:17" ht="13.5" customHeight="1">
      <c r="A63" s="4">
        <v>3</v>
      </c>
      <c r="B63" s="4" t="s">
        <v>180</v>
      </c>
      <c r="C63" s="285" t="s">
        <v>269</v>
      </c>
      <c r="D63" s="324" t="s">
        <v>20</v>
      </c>
      <c r="E63" s="4">
        <v>160</v>
      </c>
      <c r="F63" s="183"/>
      <c r="G63" s="235" t="s">
        <v>180</v>
      </c>
      <c r="H63" s="183"/>
      <c r="I63" s="44" t="s">
        <v>180</v>
      </c>
      <c r="J63" s="459">
        <v>3</v>
      </c>
      <c r="K63" s="44">
        <v>110</v>
      </c>
      <c r="L63" s="81"/>
      <c r="M63" s="44" t="s">
        <v>180</v>
      </c>
      <c r="N63" s="240">
        <v>8</v>
      </c>
      <c r="O63" s="44">
        <v>50</v>
      </c>
      <c r="P63" s="173"/>
      <c r="Q63" s="173"/>
    </row>
    <row r="64" spans="1:17" ht="13.5" customHeight="1">
      <c r="A64" s="4">
        <v>4</v>
      </c>
      <c r="B64" s="4" t="s">
        <v>180</v>
      </c>
      <c r="C64" s="317" t="s">
        <v>225</v>
      </c>
      <c r="D64" s="290" t="s">
        <v>6</v>
      </c>
      <c r="E64" s="4">
        <v>150</v>
      </c>
      <c r="F64" s="85"/>
      <c r="G64" s="235" t="s">
        <v>180</v>
      </c>
      <c r="H64" s="183"/>
      <c r="I64" s="44" t="s">
        <v>180</v>
      </c>
      <c r="J64" s="459">
        <v>4</v>
      </c>
      <c r="K64" s="44">
        <v>100</v>
      </c>
      <c r="L64" s="81"/>
      <c r="M64" s="44" t="s">
        <v>180</v>
      </c>
      <c r="N64" s="240">
        <v>8</v>
      </c>
      <c r="O64" s="44">
        <v>50</v>
      </c>
      <c r="P64" s="173"/>
      <c r="Q64" s="173"/>
    </row>
    <row r="65" spans="1:17" ht="13.5" customHeight="1">
      <c r="A65" s="4" t="s">
        <v>180</v>
      </c>
      <c r="B65" s="4" t="s">
        <v>180</v>
      </c>
      <c r="C65" s="288"/>
      <c r="D65" s="282"/>
      <c r="E65" s="4">
        <v>0</v>
      </c>
      <c r="F65" s="85"/>
      <c r="G65" s="235" t="s">
        <v>180</v>
      </c>
      <c r="H65" s="183"/>
      <c r="I65" s="44" t="s">
        <v>180</v>
      </c>
      <c r="J65" s="459"/>
      <c r="K65" s="44" t="s">
        <v>180</v>
      </c>
      <c r="L65" s="81"/>
      <c r="M65" s="44" t="s">
        <v>180</v>
      </c>
      <c r="N65" s="240"/>
      <c r="O65" s="44" t="s">
        <v>180</v>
      </c>
      <c r="P65" s="173"/>
      <c r="Q65" s="173"/>
    </row>
    <row r="66" spans="1:17" ht="13.5" customHeight="1">
      <c r="A66" s="4" t="s">
        <v>180</v>
      </c>
      <c r="B66" s="4" t="s">
        <v>180</v>
      </c>
      <c r="C66" s="317"/>
      <c r="D66" s="396"/>
      <c r="E66" s="4">
        <v>0</v>
      </c>
      <c r="F66" s="85"/>
      <c r="G66" s="235" t="s">
        <v>180</v>
      </c>
      <c r="H66" s="183"/>
      <c r="I66" s="44" t="s">
        <v>180</v>
      </c>
      <c r="J66" s="459"/>
      <c r="K66" s="44" t="s">
        <v>180</v>
      </c>
      <c r="L66" s="81"/>
      <c r="M66" s="44" t="s">
        <v>180</v>
      </c>
      <c r="N66" s="240"/>
      <c r="O66" s="44" t="s">
        <v>180</v>
      </c>
      <c r="P66" s="173"/>
      <c r="Q66" s="173"/>
    </row>
    <row r="67" spans="1:17" ht="13.5" customHeight="1">
      <c r="A67" s="4" t="s">
        <v>180</v>
      </c>
      <c r="B67" s="4" t="s">
        <v>180</v>
      </c>
      <c r="C67" s="317"/>
      <c r="D67" s="287"/>
      <c r="E67" s="4">
        <v>0</v>
      </c>
      <c r="F67" s="85"/>
      <c r="G67" s="235" t="s">
        <v>180</v>
      </c>
      <c r="H67" s="183"/>
      <c r="I67" s="44" t="s">
        <v>180</v>
      </c>
      <c r="J67" s="459"/>
      <c r="K67" s="44" t="s">
        <v>180</v>
      </c>
      <c r="L67" s="81"/>
      <c r="M67" s="44" t="s">
        <v>180</v>
      </c>
      <c r="N67" s="240"/>
      <c r="O67" s="44" t="s">
        <v>180</v>
      </c>
      <c r="P67" s="173"/>
      <c r="Q67" s="173"/>
    </row>
    <row r="68" spans="1:17" ht="13.5" customHeight="1">
      <c r="A68" s="4" t="s">
        <v>180</v>
      </c>
      <c r="B68" s="4" t="s">
        <v>180</v>
      </c>
      <c r="C68" s="317"/>
      <c r="D68" s="324"/>
      <c r="E68" s="4">
        <v>0</v>
      </c>
      <c r="F68" s="85"/>
      <c r="G68" s="235" t="s">
        <v>180</v>
      </c>
      <c r="H68" s="183"/>
      <c r="I68" s="44" t="s">
        <v>180</v>
      </c>
      <c r="J68" s="459"/>
      <c r="K68" s="44" t="s">
        <v>180</v>
      </c>
      <c r="L68" s="81"/>
      <c r="M68" s="44" t="s">
        <v>180</v>
      </c>
      <c r="N68" s="240"/>
      <c r="O68" s="44" t="s">
        <v>180</v>
      </c>
      <c r="P68" s="173"/>
      <c r="Q68" s="173"/>
    </row>
    <row r="69" spans="1:17" ht="13.5" customHeight="1">
      <c r="A69" s="4" t="s">
        <v>180</v>
      </c>
      <c r="B69" s="4" t="s">
        <v>180</v>
      </c>
      <c r="C69" s="317"/>
      <c r="D69" s="304"/>
      <c r="E69" s="4">
        <v>0</v>
      </c>
      <c r="F69" s="85"/>
      <c r="G69" s="235" t="s">
        <v>180</v>
      </c>
      <c r="H69" s="183"/>
      <c r="I69" s="44" t="s">
        <v>180</v>
      </c>
      <c r="J69" s="459"/>
      <c r="K69" s="44" t="s">
        <v>180</v>
      </c>
      <c r="L69" s="81"/>
      <c r="M69" s="44" t="s">
        <v>180</v>
      </c>
      <c r="N69" s="240"/>
      <c r="O69" s="44" t="s">
        <v>180</v>
      </c>
      <c r="P69" s="173"/>
      <c r="Q69" s="173"/>
    </row>
    <row r="70" spans="1:17" ht="13.5" customHeight="1">
      <c r="A70" s="4" t="s">
        <v>180</v>
      </c>
      <c r="B70" s="4" t="s">
        <v>180</v>
      </c>
      <c r="C70" s="320"/>
      <c r="D70" s="321"/>
      <c r="E70" s="4">
        <v>0</v>
      </c>
      <c r="F70" s="85"/>
      <c r="G70" s="235" t="s">
        <v>180</v>
      </c>
      <c r="H70" s="183"/>
      <c r="I70" s="44" t="s">
        <v>180</v>
      </c>
      <c r="J70" s="82"/>
      <c r="K70" s="44" t="s">
        <v>180</v>
      </c>
      <c r="L70" s="81"/>
      <c r="M70" s="44" t="s">
        <v>180</v>
      </c>
      <c r="N70" s="240"/>
      <c r="O70" s="44" t="s">
        <v>180</v>
      </c>
      <c r="P70" s="173"/>
      <c r="Q70" s="173"/>
    </row>
    <row r="71" spans="1:16" ht="13.5" customHeight="1">
      <c r="A71" s="86" t="s">
        <v>180</v>
      </c>
      <c r="B71" s="86" t="s">
        <v>180</v>
      </c>
      <c r="C71" s="87"/>
      <c r="D71" s="88"/>
      <c r="E71" s="86"/>
      <c r="F71" s="184"/>
      <c r="G71" s="90"/>
      <c r="H71" s="186"/>
      <c r="I71" s="92"/>
      <c r="J71" s="89"/>
      <c r="K71" s="90"/>
      <c r="L71" s="91"/>
      <c r="M71" s="88"/>
      <c r="N71" s="89"/>
      <c r="O71" s="93" t="s">
        <v>180</v>
      </c>
      <c r="P71" s="94"/>
    </row>
  </sheetData>
  <sheetProtection/>
  <mergeCells count="32">
    <mergeCell ref="L58:M58"/>
    <mergeCell ref="N58:O58"/>
    <mergeCell ref="A58:B59"/>
    <mergeCell ref="F58:G58"/>
    <mergeCell ref="H58:I58"/>
    <mergeCell ref="J58:K58"/>
    <mergeCell ref="C58:C59"/>
    <mergeCell ref="D58:D59"/>
    <mergeCell ref="N40:O40"/>
    <mergeCell ref="L14:M14"/>
    <mergeCell ref="F14:G14"/>
    <mergeCell ref="J14:K14"/>
    <mergeCell ref="N14:O14"/>
    <mergeCell ref="H40:I40"/>
    <mergeCell ref="J40:K40"/>
    <mergeCell ref="L40:M40"/>
    <mergeCell ref="H14:I14"/>
    <mergeCell ref="C14:C15"/>
    <mergeCell ref="D14:D15"/>
    <mergeCell ref="A40:B41"/>
    <mergeCell ref="F40:G40"/>
    <mergeCell ref="A14:B15"/>
    <mergeCell ref="C40:C41"/>
    <mergeCell ref="D40:D41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35" customWidth="1"/>
    <col min="2" max="2" width="1.625" style="35" customWidth="1"/>
    <col min="3" max="3" width="11.625" style="35" customWidth="1"/>
    <col min="4" max="4" width="12.625" style="35" customWidth="1"/>
    <col min="5" max="11" width="5.625" style="35" customWidth="1"/>
    <col min="12" max="12" width="5.625" style="141" customWidth="1"/>
    <col min="13" max="17" width="5.625" style="35" customWidth="1"/>
    <col min="18" max="18" width="18.25390625" style="36" customWidth="1"/>
    <col min="19" max="16384" width="9.00390625" style="36" customWidth="1"/>
  </cols>
  <sheetData>
    <row r="1" spans="1:16" ht="19.5" customHeight="1">
      <c r="A1" t="s">
        <v>23</v>
      </c>
      <c r="D1" s="2"/>
      <c r="F1" s="2" t="s">
        <v>16</v>
      </c>
      <c r="J1" s="2"/>
      <c r="L1" s="144"/>
      <c r="N1" s="2"/>
      <c r="O1" t="s">
        <v>1040</v>
      </c>
      <c r="P1" s="2"/>
    </row>
    <row r="2" ht="6" customHeight="1"/>
    <row r="3" spans="1:17" s="35" customFormat="1" ht="13.5" customHeight="1">
      <c r="A3" s="629" t="s">
        <v>194</v>
      </c>
      <c r="B3" s="630"/>
      <c r="C3" s="617" t="s">
        <v>24</v>
      </c>
      <c r="D3" s="619" t="s">
        <v>196</v>
      </c>
      <c r="E3" s="13" t="s">
        <v>197</v>
      </c>
      <c r="F3" s="637" t="s">
        <v>1047</v>
      </c>
      <c r="G3" s="637"/>
      <c r="H3" s="637" t="s">
        <v>1045</v>
      </c>
      <c r="I3" s="637"/>
      <c r="J3" s="637" t="s">
        <v>1048</v>
      </c>
      <c r="K3" s="637"/>
      <c r="L3" s="637" t="s">
        <v>1043</v>
      </c>
      <c r="M3" s="637"/>
      <c r="N3" s="637" t="s">
        <v>1046</v>
      </c>
      <c r="O3" s="637"/>
      <c r="P3" s="637" t="s">
        <v>1044</v>
      </c>
      <c r="Q3" s="637"/>
    </row>
    <row r="4" spans="1:17" ht="13.5" customHeight="1">
      <c r="A4" s="631"/>
      <c r="B4" s="632"/>
      <c r="C4" s="618"/>
      <c r="D4" s="620"/>
      <c r="E4" s="14" t="s">
        <v>198</v>
      </c>
      <c r="F4" s="150" t="s">
        <v>199</v>
      </c>
      <c r="G4" s="15" t="s">
        <v>197</v>
      </c>
      <c r="H4" s="150" t="s">
        <v>199</v>
      </c>
      <c r="I4" s="15" t="s">
        <v>197</v>
      </c>
      <c r="J4" s="150" t="s">
        <v>199</v>
      </c>
      <c r="K4" s="15" t="s">
        <v>197</v>
      </c>
      <c r="L4" s="145" t="s">
        <v>199</v>
      </c>
      <c r="M4" s="15" t="s">
        <v>197</v>
      </c>
      <c r="N4" s="150" t="s">
        <v>199</v>
      </c>
      <c r="O4" s="15" t="s">
        <v>197</v>
      </c>
      <c r="P4" s="150" t="s">
        <v>199</v>
      </c>
      <c r="Q4" s="15" t="s">
        <v>197</v>
      </c>
    </row>
    <row r="5" spans="1:17" ht="3.75" customHeight="1">
      <c r="A5" s="95"/>
      <c r="B5" s="96"/>
      <c r="C5" s="261"/>
      <c r="D5" s="60"/>
      <c r="E5" s="97"/>
      <c r="F5" s="177"/>
      <c r="G5" s="60"/>
      <c r="H5" s="281"/>
      <c r="I5" s="281"/>
      <c r="J5" s="178"/>
      <c r="K5" s="98"/>
      <c r="L5" s="179"/>
      <c r="M5" s="60"/>
      <c r="N5" s="178"/>
      <c r="O5" s="98"/>
      <c r="P5" s="177"/>
      <c r="Q5" s="60"/>
    </row>
    <row r="6" spans="1:19" s="7" customFormat="1" ht="13.5">
      <c r="A6" s="26" t="s">
        <v>180</v>
      </c>
      <c r="B6" s="26" t="s">
        <v>180</v>
      </c>
      <c r="C6" s="299"/>
      <c r="D6" s="298"/>
      <c r="E6" s="176">
        <v>0</v>
      </c>
      <c r="F6" s="349"/>
      <c r="G6" s="43" t="s">
        <v>180</v>
      </c>
      <c r="H6" s="58"/>
      <c r="I6" s="30" t="s">
        <v>180</v>
      </c>
      <c r="J6" s="58"/>
      <c r="K6" s="30" t="s">
        <v>180</v>
      </c>
      <c r="L6" s="172"/>
      <c r="M6" s="29" t="s">
        <v>180</v>
      </c>
      <c r="N6" s="58"/>
      <c r="O6" s="30" t="s">
        <v>180</v>
      </c>
      <c r="P6" s="195"/>
      <c r="Q6" s="30" t="s">
        <v>180</v>
      </c>
      <c r="R6" s="35"/>
      <c r="S6" s="35"/>
    </row>
    <row r="7" spans="1:17" s="35" customFormat="1" ht="13.5">
      <c r="A7" s="26" t="s">
        <v>180</v>
      </c>
      <c r="B7" s="26" t="s">
        <v>180</v>
      </c>
      <c r="C7" s="299"/>
      <c r="D7" s="298"/>
      <c r="E7" s="176">
        <v>0</v>
      </c>
      <c r="F7" s="66"/>
      <c r="G7" s="43" t="s">
        <v>180</v>
      </c>
      <c r="H7" s="58"/>
      <c r="I7" s="30" t="s">
        <v>180</v>
      </c>
      <c r="J7" s="58"/>
      <c r="K7" s="30" t="s">
        <v>180</v>
      </c>
      <c r="L7" s="172"/>
      <c r="M7" s="29" t="s">
        <v>180</v>
      </c>
      <c r="N7" s="58"/>
      <c r="O7" s="30" t="s">
        <v>180</v>
      </c>
      <c r="P7" s="195"/>
      <c r="Q7" s="30" t="s">
        <v>180</v>
      </c>
    </row>
    <row r="8" spans="1:17" s="35" customFormat="1" ht="13.5">
      <c r="A8" s="26" t="s">
        <v>180</v>
      </c>
      <c r="B8" s="26" t="s">
        <v>180</v>
      </c>
      <c r="C8" s="299"/>
      <c r="D8" s="298"/>
      <c r="E8" s="176">
        <v>0</v>
      </c>
      <c r="F8" s="66"/>
      <c r="G8" s="43" t="s">
        <v>180</v>
      </c>
      <c r="H8" s="58"/>
      <c r="I8" s="30" t="s">
        <v>180</v>
      </c>
      <c r="J8" s="58"/>
      <c r="K8" s="30" t="s">
        <v>180</v>
      </c>
      <c r="L8" s="172"/>
      <c r="M8" s="29" t="s">
        <v>180</v>
      </c>
      <c r="N8" s="58"/>
      <c r="O8" s="30" t="s">
        <v>180</v>
      </c>
      <c r="P8" s="195"/>
      <c r="Q8" s="30" t="s">
        <v>180</v>
      </c>
    </row>
    <row r="9" spans="1:17" s="35" customFormat="1" ht="15" customHeight="1">
      <c r="A9" s="26" t="s">
        <v>180</v>
      </c>
      <c r="B9" s="26" t="s">
        <v>180</v>
      </c>
      <c r="C9" s="348"/>
      <c r="D9" s="27"/>
      <c r="E9" s="176">
        <v>0</v>
      </c>
      <c r="F9" s="66"/>
      <c r="G9" s="43" t="s">
        <v>180</v>
      </c>
      <c r="H9" s="58"/>
      <c r="I9" s="30" t="s">
        <v>180</v>
      </c>
      <c r="J9" s="58"/>
      <c r="K9" s="30" t="s">
        <v>180</v>
      </c>
      <c r="L9" s="172"/>
      <c r="M9" s="29" t="s">
        <v>180</v>
      </c>
      <c r="N9" s="58"/>
      <c r="O9" s="30" t="s">
        <v>180</v>
      </c>
      <c r="P9" s="195"/>
      <c r="Q9" s="30" t="s">
        <v>180</v>
      </c>
    </row>
    <row r="10" spans="1:18" ht="3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62"/>
      <c r="M10" s="50"/>
      <c r="N10" s="49"/>
      <c r="O10" s="48"/>
      <c r="P10" s="48"/>
      <c r="Q10" s="48"/>
      <c r="R10" s="253"/>
    </row>
    <row r="11" spans="1:16" ht="19.5" customHeight="1">
      <c r="A11" t="s">
        <v>23</v>
      </c>
      <c r="D11" s="2"/>
      <c r="F11" s="366" t="s">
        <v>336</v>
      </c>
      <c r="J11" s="2"/>
      <c r="L11" s="144"/>
      <c r="N11" s="2"/>
      <c r="O11" t="s">
        <v>1040</v>
      </c>
      <c r="P11" s="2"/>
    </row>
    <row r="12" ht="6" customHeight="1"/>
    <row r="13" spans="1:17" s="35" customFormat="1" ht="13.5" customHeight="1">
      <c r="A13" s="629" t="s">
        <v>194</v>
      </c>
      <c r="B13" s="630"/>
      <c r="C13" s="617" t="s">
        <v>24</v>
      </c>
      <c r="D13" s="619" t="s">
        <v>196</v>
      </c>
      <c r="E13" s="13" t="s">
        <v>197</v>
      </c>
      <c r="F13" s="637" t="s">
        <v>1047</v>
      </c>
      <c r="G13" s="637"/>
      <c r="H13" s="637" t="s">
        <v>1045</v>
      </c>
      <c r="I13" s="637"/>
      <c r="J13" s="637" t="s">
        <v>1048</v>
      </c>
      <c r="K13" s="637"/>
      <c r="L13" s="637" t="s">
        <v>1043</v>
      </c>
      <c r="M13" s="637"/>
      <c r="N13" s="637" t="s">
        <v>1046</v>
      </c>
      <c r="O13" s="637"/>
      <c r="P13" s="649" t="s">
        <v>1044</v>
      </c>
      <c r="Q13" s="649"/>
    </row>
    <row r="14" spans="1:17" ht="13.5" customHeight="1">
      <c r="A14" s="631"/>
      <c r="B14" s="632"/>
      <c r="C14" s="618"/>
      <c r="D14" s="620"/>
      <c r="E14" s="14" t="s">
        <v>198</v>
      </c>
      <c r="F14" s="150" t="s">
        <v>199</v>
      </c>
      <c r="G14" s="15" t="s">
        <v>197</v>
      </c>
      <c r="H14" s="150" t="s">
        <v>199</v>
      </c>
      <c r="I14" s="15" t="s">
        <v>197</v>
      </c>
      <c r="J14" s="150" t="s">
        <v>199</v>
      </c>
      <c r="K14" s="15" t="s">
        <v>197</v>
      </c>
      <c r="L14" s="145" t="s">
        <v>199</v>
      </c>
      <c r="M14" s="15" t="s">
        <v>197</v>
      </c>
      <c r="N14" s="150" t="s">
        <v>199</v>
      </c>
      <c r="O14" s="15" t="s">
        <v>197</v>
      </c>
      <c r="P14" s="150" t="s">
        <v>199</v>
      </c>
      <c r="Q14" s="15" t="s">
        <v>197</v>
      </c>
    </row>
    <row r="15" spans="1:17" ht="3.75" customHeight="1">
      <c r="A15" s="95"/>
      <c r="B15" s="96"/>
      <c r="C15" s="59"/>
      <c r="D15" s="60"/>
      <c r="E15" s="97"/>
      <c r="F15" s="177"/>
      <c r="G15" s="60"/>
      <c r="H15" s="281"/>
      <c r="I15" s="281"/>
      <c r="J15" s="178"/>
      <c r="K15" s="98"/>
      <c r="L15" s="179"/>
      <c r="M15" s="60"/>
      <c r="N15" s="178"/>
      <c r="O15" s="98"/>
      <c r="P15" s="178"/>
      <c r="Q15" s="98"/>
    </row>
    <row r="16" spans="1:19" s="35" customFormat="1" ht="13.5">
      <c r="A16" s="26">
        <v>1</v>
      </c>
      <c r="B16" s="26" t="s">
        <v>180</v>
      </c>
      <c r="C16" s="322" t="s">
        <v>452</v>
      </c>
      <c r="D16" s="277" t="s">
        <v>206</v>
      </c>
      <c r="E16" s="176">
        <v>480</v>
      </c>
      <c r="F16" s="167"/>
      <c r="G16" s="43" t="s">
        <v>180</v>
      </c>
      <c r="H16" s="58"/>
      <c r="I16" s="30" t="s">
        <v>180</v>
      </c>
      <c r="J16" s="505"/>
      <c r="K16" s="335" t="s">
        <v>180</v>
      </c>
      <c r="L16" s="66">
        <v>1</v>
      </c>
      <c r="M16" s="29">
        <v>200</v>
      </c>
      <c r="N16" s="58">
        <v>2</v>
      </c>
      <c r="O16" s="30">
        <v>100</v>
      </c>
      <c r="P16" s="66">
        <v>1</v>
      </c>
      <c r="Q16" s="30">
        <v>180</v>
      </c>
      <c r="R16" s="7"/>
      <c r="S16" s="7"/>
    </row>
    <row r="17" spans="1:19" s="35" customFormat="1" ht="13.5">
      <c r="A17" s="26">
        <v>1</v>
      </c>
      <c r="B17" s="26" t="s">
        <v>1039</v>
      </c>
      <c r="C17" s="322" t="s">
        <v>454</v>
      </c>
      <c r="D17" s="342" t="s">
        <v>206</v>
      </c>
      <c r="E17" s="176">
        <v>480</v>
      </c>
      <c r="F17" s="167"/>
      <c r="G17" s="43" t="s">
        <v>180</v>
      </c>
      <c r="H17" s="58"/>
      <c r="I17" s="30" t="s">
        <v>180</v>
      </c>
      <c r="J17" s="395"/>
      <c r="K17" s="335" t="s">
        <v>180</v>
      </c>
      <c r="L17" s="66">
        <v>1</v>
      </c>
      <c r="M17" s="29">
        <v>200</v>
      </c>
      <c r="N17" s="58">
        <v>2</v>
      </c>
      <c r="O17" s="30">
        <v>100</v>
      </c>
      <c r="P17" s="180">
        <v>1</v>
      </c>
      <c r="Q17" s="30">
        <v>180</v>
      </c>
      <c r="R17" s="7"/>
      <c r="S17" s="7"/>
    </row>
    <row r="18" spans="1:18" s="35" customFormat="1" ht="13.5">
      <c r="A18" s="26">
        <v>3</v>
      </c>
      <c r="B18" s="26" t="s">
        <v>180</v>
      </c>
      <c r="C18" s="299" t="s">
        <v>263</v>
      </c>
      <c r="D18" s="502" t="s">
        <v>215</v>
      </c>
      <c r="E18" s="176">
        <v>280</v>
      </c>
      <c r="F18" s="167"/>
      <c r="G18" s="43" t="s">
        <v>180</v>
      </c>
      <c r="H18" s="58"/>
      <c r="I18" s="30" t="s">
        <v>180</v>
      </c>
      <c r="J18" s="387"/>
      <c r="K18" s="335" t="s">
        <v>180</v>
      </c>
      <c r="L18" s="204"/>
      <c r="M18" s="29" t="s">
        <v>180</v>
      </c>
      <c r="N18" s="180">
        <v>1</v>
      </c>
      <c r="O18" s="30">
        <v>150</v>
      </c>
      <c r="P18" s="180">
        <v>2</v>
      </c>
      <c r="Q18" s="30">
        <v>130</v>
      </c>
      <c r="R18" s="7"/>
    </row>
    <row r="19" spans="1:18" s="35" customFormat="1" ht="13.5">
      <c r="A19" s="26">
        <v>3</v>
      </c>
      <c r="B19" s="26" t="s">
        <v>1039</v>
      </c>
      <c r="C19" s="220" t="s">
        <v>0</v>
      </c>
      <c r="D19" s="516" t="s">
        <v>344</v>
      </c>
      <c r="E19" s="176">
        <v>280</v>
      </c>
      <c r="F19" s="167"/>
      <c r="G19" s="43" t="s">
        <v>180</v>
      </c>
      <c r="H19" s="58">
        <v>1</v>
      </c>
      <c r="I19" s="30">
        <v>150</v>
      </c>
      <c r="J19" s="385"/>
      <c r="K19" s="335" t="s">
        <v>180</v>
      </c>
      <c r="L19" s="268"/>
      <c r="M19" s="29" t="s">
        <v>180</v>
      </c>
      <c r="N19" s="66">
        <v>8</v>
      </c>
      <c r="O19" s="30">
        <v>40</v>
      </c>
      <c r="P19" s="268">
        <v>4</v>
      </c>
      <c r="Q19" s="30">
        <v>90</v>
      </c>
      <c r="R19" s="7"/>
    </row>
    <row r="20" spans="1:18" s="35" customFormat="1" ht="13.5">
      <c r="A20" s="26">
        <v>5</v>
      </c>
      <c r="B20" s="26" t="s">
        <v>180</v>
      </c>
      <c r="C20" s="285" t="s">
        <v>317</v>
      </c>
      <c r="D20" s="504" t="s">
        <v>297</v>
      </c>
      <c r="E20" s="176">
        <v>270</v>
      </c>
      <c r="F20" s="167"/>
      <c r="G20" s="43" t="s">
        <v>180</v>
      </c>
      <c r="H20" s="58">
        <v>2</v>
      </c>
      <c r="I20" s="30">
        <v>100</v>
      </c>
      <c r="J20" s="385"/>
      <c r="K20" s="335" t="s">
        <v>180</v>
      </c>
      <c r="L20" s="268">
        <v>4</v>
      </c>
      <c r="M20" s="29">
        <v>100</v>
      </c>
      <c r="N20" s="268">
        <v>8</v>
      </c>
      <c r="O20" s="30">
        <v>40</v>
      </c>
      <c r="P20" s="560">
        <v>16</v>
      </c>
      <c r="Q20" s="30">
        <v>30</v>
      </c>
      <c r="R20" s="7"/>
    </row>
    <row r="21" spans="1:18" s="35" customFormat="1" ht="13.5">
      <c r="A21" s="26">
        <v>6</v>
      </c>
      <c r="B21" s="26" t="s">
        <v>180</v>
      </c>
      <c r="C21" s="220" t="s">
        <v>1</v>
      </c>
      <c r="D21" s="360" t="s">
        <v>344</v>
      </c>
      <c r="E21" s="176">
        <v>240</v>
      </c>
      <c r="F21" s="167"/>
      <c r="G21" s="43" t="s">
        <v>180</v>
      </c>
      <c r="H21" s="58">
        <v>1</v>
      </c>
      <c r="I21" s="30">
        <v>150</v>
      </c>
      <c r="J21" s="385"/>
      <c r="K21" s="335" t="s">
        <v>180</v>
      </c>
      <c r="L21" s="268"/>
      <c r="M21" s="29" t="s">
        <v>180</v>
      </c>
      <c r="N21" s="268"/>
      <c r="O21" s="30" t="s">
        <v>180</v>
      </c>
      <c r="P21" s="268">
        <v>4</v>
      </c>
      <c r="Q21" s="30">
        <v>90</v>
      </c>
      <c r="R21" s="7"/>
    </row>
    <row r="22" spans="1:18" s="35" customFormat="1" ht="13.5">
      <c r="A22" s="26">
        <v>7</v>
      </c>
      <c r="B22" s="26" t="s">
        <v>180</v>
      </c>
      <c r="C22" s="501" t="s">
        <v>435</v>
      </c>
      <c r="D22" s="517" t="s">
        <v>297</v>
      </c>
      <c r="E22" s="176">
        <v>220</v>
      </c>
      <c r="F22" s="167"/>
      <c r="G22" s="43" t="s">
        <v>180</v>
      </c>
      <c r="H22" s="58"/>
      <c r="I22" s="30" t="s">
        <v>180</v>
      </c>
      <c r="J22" s="387"/>
      <c r="K22" s="335" t="s">
        <v>180</v>
      </c>
      <c r="L22" s="268">
        <v>4</v>
      </c>
      <c r="M22" s="29">
        <v>100</v>
      </c>
      <c r="N22" s="268">
        <v>4</v>
      </c>
      <c r="O22" s="30">
        <v>70</v>
      </c>
      <c r="P22" s="560">
        <v>8</v>
      </c>
      <c r="Q22" s="30">
        <v>50</v>
      </c>
      <c r="R22" s="7"/>
    </row>
    <row r="23" spans="1:18" s="35" customFormat="1" ht="13.5">
      <c r="A23" s="26">
        <v>8</v>
      </c>
      <c r="B23" s="26" t="s">
        <v>180</v>
      </c>
      <c r="C23" s="500" t="s">
        <v>219</v>
      </c>
      <c r="D23" s="235" t="s">
        <v>189</v>
      </c>
      <c r="E23" s="176">
        <v>190</v>
      </c>
      <c r="F23" s="167"/>
      <c r="G23" s="43" t="s">
        <v>180</v>
      </c>
      <c r="H23" s="58">
        <v>8</v>
      </c>
      <c r="I23" s="30">
        <v>40</v>
      </c>
      <c r="J23" s="385"/>
      <c r="K23" s="335" t="s">
        <v>180</v>
      </c>
      <c r="L23" s="268">
        <v>2</v>
      </c>
      <c r="M23" s="29">
        <v>150</v>
      </c>
      <c r="N23" s="268"/>
      <c r="O23" s="30" t="s">
        <v>180</v>
      </c>
      <c r="P23" s="268"/>
      <c r="Q23" s="30" t="s">
        <v>180</v>
      </c>
      <c r="R23" s="7"/>
    </row>
    <row r="24" spans="1:18" s="35" customFormat="1" ht="13.5">
      <c r="A24" s="26">
        <v>9</v>
      </c>
      <c r="B24" s="26" t="s">
        <v>180</v>
      </c>
      <c r="C24" s="511" t="s">
        <v>479</v>
      </c>
      <c r="D24" s="330" t="s">
        <v>478</v>
      </c>
      <c r="E24" s="176">
        <v>170</v>
      </c>
      <c r="F24" s="167"/>
      <c r="G24" s="43" t="s">
        <v>180</v>
      </c>
      <c r="H24" s="58"/>
      <c r="I24" s="30" t="s">
        <v>180</v>
      </c>
      <c r="J24" s="385"/>
      <c r="K24" s="335" t="s">
        <v>180</v>
      </c>
      <c r="L24" s="522">
        <v>4</v>
      </c>
      <c r="M24" s="29">
        <v>100</v>
      </c>
      <c r="N24" s="268">
        <v>8</v>
      </c>
      <c r="O24" s="30">
        <v>40</v>
      </c>
      <c r="P24" s="268">
        <v>16</v>
      </c>
      <c r="Q24" s="30">
        <v>30</v>
      </c>
      <c r="R24" s="7"/>
    </row>
    <row r="25" spans="1:19" s="35" customFormat="1" ht="13.5">
      <c r="A25" s="26">
        <v>9</v>
      </c>
      <c r="B25" s="26" t="s">
        <v>1039</v>
      </c>
      <c r="C25" s="513" t="s">
        <v>234</v>
      </c>
      <c r="D25" s="519" t="s">
        <v>236</v>
      </c>
      <c r="E25" s="176">
        <v>170</v>
      </c>
      <c r="F25" s="228"/>
      <c r="G25" s="43" t="s">
        <v>180</v>
      </c>
      <c r="H25" s="58">
        <v>2</v>
      </c>
      <c r="I25" s="30">
        <v>100</v>
      </c>
      <c r="J25" s="385"/>
      <c r="K25" s="335" t="s">
        <v>180</v>
      </c>
      <c r="L25" s="268"/>
      <c r="M25" s="29" t="s">
        <v>180</v>
      </c>
      <c r="N25" s="523">
        <v>8</v>
      </c>
      <c r="O25" s="30">
        <v>40</v>
      </c>
      <c r="P25" s="268">
        <v>16</v>
      </c>
      <c r="Q25" s="30">
        <v>30</v>
      </c>
      <c r="R25" s="7"/>
      <c r="S25" s="7"/>
    </row>
    <row r="26" spans="1:19" s="35" customFormat="1" ht="13.5">
      <c r="A26" s="26">
        <v>11</v>
      </c>
      <c r="B26" s="26" t="s">
        <v>180</v>
      </c>
      <c r="C26" s="322" t="s">
        <v>759</v>
      </c>
      <c r="D26" s="360" t="s">
        <v>208</v>
      </c>
      <c r="E26" s="176">
        <v>150</v>
      </c>
      <c r="F26" s="167"/>
      <c r="G26" s="43" t="s">
        <v>180</v>
      </c>
      <c r="H26" s="58"/>
      <c r="I26" s="30" t="s">
        <v>180</v>
      </c>
      <c r="J26" s="395"/>
      <c r="K26" s="335" t="s">
        <v>180</v>
      </c>
      <c r="L26" s="268">
        <v>2</v>
      </c>
      <c r="M26" s="29">
        <v>150</v>
      </c>
      <c r="N26" s="268"/>
      <c r="O26" s="30" t="s">
        <v>180</v>
      </c>
      <c r="P26" s="268"/>
      <c r="Q26" s="30" t="s">
        <v>180</v>
      </c>
      <c r="R26" s="7"/>
      <c r="S26" s="7"/>
    </row>
    <row r="27" spans="1:19" s="35" customFormat="1" ht="13.5">
      <c r="A27" s="26">
        <v>11</v>
      </c>
      <c r="B27" s="26" t="s">
        <v>1039</v>
      </c>
      <c r="C27" s="285" t="s">
        <v>229</v>
      </c>
      <c r="D27" s="520" t="s">
        <v>296</v>
      </c>
      <c r="E27" s="176">
        <v>150</v>
      </c>
      <c r="F27" s="228"/>
      <c r="G27" s="43" t="s">
        <v>180</v>
      </c>
      <c r="H27" s="58"/>
      <c r="I27" s="30" t="s">
        <v>180</v>
      </c>
      <c r="J27" s="386"/>
      <c r="K27" s="335" t="s">
        <v>180</v>
      </c>
      <c r="L27" s="268"/>
      <c r="M27" s="29" t="s">
        <v>180</v>
      </c>
      <c r="N27" s="275">
        <v>1</v>
      </c>
      <c r="O27" s="30">
        <v>150</v>
      </c>
      <c r="P27" s="66"/>
      <c r="Q27" s="30" t="s">
        <v>180</v>
      </c>
      <c r="R27" s="7"/>
      <c r="S27" s="7"/>
    </row>
    <row r="28" spans="1:18" s="35" customFormat="1" ht="13.5">
      <c r="A28" s="26">
        <v>13</v>
      </c>
      <c r="B28" s="26" t="s">
        <v>180</v>
      </c>
      <c r="C28" s="299" t="s">
        <v>480</v>
      </c>
      <c r="D28" s="342" t="s">
        <v>596</v>
      </c>
      <c r="E28" s="176">
        <v>140</v>
      </c>
      <c r="F28" s="228"/>
      <c r="G28" s="43" t="s">
        <v>180</v>
      </c>
      <c r="H28" s="58"/>
      <c r="I28" s="30" t="s">
        <v>180</v>
      </c>
      <c r="J28" s="386"/>
      <c r="K28" s="335" t="s">
        <v>180</v>
      </c>
      <c r="L28" s="66">
        <v>4</v>
      </c>
      <c r="M28" s="29">
        <v>100</v>
      </c>
      <c r="N28" s="66">
        <v>8</v>
      </c>
      <c r="O28" s="30">
        <v>40</v>
      </c>
      <c r="P28" s="66"/>
      <c r="Q28" s="30" t="s">
        <v>180</v>
      </c>
      <c r="R28" s="7"/>
    </row>
    <row r="29" spans="1:18" s="35" customFormat="1" ht="13.5">
      <c r="A29" s="26">
        <v>14</v>
      </c>
      <c r="B29" s="26" t="s">
        <v>180</v>
      </c>
      <c r="C29" s="512" t="s">
        <v>1002</v>
      </c>
      <c r="D29" s="290" t="s">
        <v>6</v>
      </c>
      <c r="E29" s="176">
        <v>130</v>
      </c>
      <c r="F29" s="167"/>
      <c r="G29" s="43" t="s">
        <v>180</v>
      </c>
      <c r="H29" s="58"/>
      <c r="I29" s="30" t="s">
        <v>180</v>
      </c>
      <c r="J29" s="385"/>
      <c r="K29" s="335" t="s">
        <v>180</v>
      </c>
      <c r="L29" s="66"/>
      <c r="M29" s="29" t="s">
        <v>180</v>
      </c>
      <c r="N29" s="66"/>
      <c r="O29" s="30" t="s">
        <v>180</v>
      </c>
      <c r="P29" s="195">
        <v>2</v>
      </c>
      <c r="Q29" s="30">
        <v>130</v>
      </c>
      <c r="R29" s="7"/>
    </row>
    <row r="30" spans="1:18" s="35" customFormat="1" ht="13.5">
      <c r="A30" s="26">
        <v>15</v>
      </c>
      <c r="B30" s="26" t="s">
        <v>180</v>
      </c>
      <c r="C30" s="515" t="s">
        <v>510</v>
      </c>
      <c r="D30" s="277" t="s">
        <v>297</v>
      </c>
      <c r="E30" s="176">
        <v>120</v>
      </c>
      <c r="F30" s="167"/>
      <c r="G30" s="43" t="s">
        <v>180</v>
      </c>
      <c r="H30" s="58"/>
      <c r="I30" s="30" t="s">
        <v>180</v>
      </c>
      <c r="J30" s="395"/>
      <c r="K30" s="335" t="s">
        <v>180</v>
      </c>
      <c r="L30" s="66"/>
      <c r="M30" s="29" t="s">
        <v>180</v>
      </c>
      <c r="N30" s="66">
        <v>4</v>
      </c>
      <c r="O30" s="30">
        <v>70</v>
      </c>
      <c r="P30" s="66">
        <v>8</v>
      </c>
      <c r="Q30" s="30">
        <v>50</v>
      </c>
      <c r="R30" s="7"/>
    </row>
    <row r="31" spans="1:18" s="35" customFormat="1" ht="13.5">
      <c r="A31" s="26">
        <v>16</v>
      </c>
      <c r="B31" s="26" t="s">
        <v>180</v>
      </c>
      <c r="C31" s="392" t="s">
        <v>250</v>
      </c>
      <c r="D31" s="518" t="s">
        <v>602</v>
      </c>
      <c r="E31" s="176">
        <v>110</v>
      </c>
      <c r="F31" s="228"/>
      <c r="G31" s="43" t="s">
        <v>180</v>
      </c>
      <c r="H31" s="58">
        <v>8</v>
      </c>
      <c r="I31" s="30">
        <v>40</v>
      </c>
      <c r="J31" s="386"/>
      <c r="K31" s="335" t="s">
        <v>180</v>
      </c>
      <c r="L31" s="167"/>
      <c r="M31" s="29" t="s">
        <v>180</v>
      </c>
      <c r="N31" s="470">
        <v>8</v>
      </c>
      <c r="O31" s="30">
        <v>40</v>
      </c>
      <c r="P31" s="275">
        <v>16</v>
      </c>
      <c r="Q31" s="30">
        <v>30</v>
      </c>
      <c r="R31" s="7"/>
    </row>
    <row r="32" spans="1:18" s="35" customFormat="1" ht="13.5">
      <c r="A32" s="26">
        <v>17</v>
      </c>
      <c r="B32" s="26" t="s">
        <v>180</v>
      </c>
      <c r="C32" s="514" t="s">
        <v>190</v>
      </c>
      <c r="D32" s="332" t="s">
        <v>29</v>
      </c>
      <c r="E32" s="176">
        <v>100</v>
      </c>
      <c r="F32" s="66"/>
      <c r="G32" s="43" t="s">
        <v>180</v>
      </c>
      <c r="H32" s="58"/>
      <c r="I32" s="30" t="s">
        <v>180</v>
      </c>
      <c r="J32" s="521"/>
      <c r="K32" s="335" t="s">
        <v>180</v>
      </c>
      <c r="L32" s="167">
        <v>6</v>
      </c>
      <c r="M32" s="29">
        <v>70</v>
      </c>
      <c r="N32" s="66"/>
      <c r="O32" s="30" t="s">
        <v>180</v>
      </c>
      <c r="P32" s="66">
        <v>16</v>
      </c>
      <c r="Q32" s="30">
        <v>30</v>
      </c>
      <c r="R32" s="7"/>
    </row>
    <row r="33" spans="1:18" s="35" customFormat="1" ht="13.5">
      <c r="A33" s="26">
        <v>17</v>
      </c>
      <c r="B33" s="26" t="s">
        <v>1039</v>
      </c>
      <c r="C33" s="460" t="s">
        <v>213</v>
      </c>
      <c r="D33" s="332" t="s">
        <v>3</v>
      </c>
      <c r="E33" s="176">
        <v>100</v>
      </c>
      <c r="F33" s="167"/>
      <c r="G33" s="43" t="s">
        <v>180</v>
      </c>
      <c r="H33" s="58"/>
      <c r="I33" s="30" t="s">
        <v>180</v>
      </c>
      <c r="J33" s="388"/>
      <c r="K33" s="335" t="s">
        <v>180</v>
      </c>
      <c r="L33" s="167">
        <v>6</v>
      </c>
      <c r="M33" s="29">
        <v>70</v>
      </c>
      <c r="N33" s="66"/>
      <c r="O33" s="30" t="s">
        <v>180</v>
      </c>
      <c r="P33" s="66">
        <v>16</v>
      </c>
      <c r="Q33" s="30">
        <v>30</v>
      </c>
      <c r="R33" s="7"/>
    </row>
    <row r="34" spans="1:18" s="35" customFormat="1" ht="13.5">
      <c r="A34" s="26">
        <v>19</v>
      </c>
      <c r="B34" s="26" t="s">
        <v>180</v>
      </c>
      <c r="C34" s="392" t="s">
        <v>511</v>
      </c>
      <c r="D34" s="332" t="s">
        <v>6</v>
      </c>
      <c r="E34" s="176">
        <v>90</v>
      </c>
      <c r="F34" s="167"/>
      <c r="G34" s="43" t="s">
        <v>180</v>
      </c>
      <c r="H34" s="58"/>
      <c r="I34" s="30" t="s">
        <v>180</v>
      </c>
      <c r="J34" s="521"/>
      <c r="K34" s="335" t="s">
        <v>180</v>
      </c>
      <c r="L34" s="66"/>
      <c r="M34" s="29" t="s">
        <v>180</v>
      </c>
      <c r="N34" s="66"/>
      <c r="O34" s="30" t="s">
        <v>180</v>
      </c>
      <c r="P34" s="195">
        <v>4</v>
      </c>
      <c r="Q34" s="30">
        <v>90</v>
      </c>
      <c r="R34" s="7"/>
    </row>
    <row r="35" spans="1:18" s="35" customFormat="1" ht="13.5">
      <c r="A35" s="26">
        <v>19</v>
      </c>
      <c r="B35" s="26" t="s">
        <v>1039</v>
      </c>
      <c r="C35" s="419" t="s">
        <v>512</v>
      </c>
      <c r="D35" s="420" t="s">
        <v>32</v>
      </c>
      <c r="E35" s="176">
        <v>90</v>
      </c>
      <c r="F35" s="228"/>
      <c r="G35" s="43" t="s">
        <v>180</v>
      </c>
      <c r="H35" s="58"/>
      <c r="I35" s="30" t="s">
        <v>180</v>
      </c>
      <c r="J35" s="388"/>
      <c r="K35" s="335" t="s">
        <v>180</v>
      </c>
      <c r="L35" s="66"/>
      <c r="M35" s="29" t="s">
        <v>180</v>
      </c>
      <c r="N35" s="66"/>
      <c r="O35" s="30" t="s">
        <v>180</v>
      </c>
      <c r="P35" s="66">
        <v>4</v>
      </c>
      <c r="Q35" s="30">
        <v>90</v>
      </c>
      <c r="R35" s="7"/>
    </row>
    <row r="36" spans="1:18" s="35" customFormat="1" ht="13.5">
      <c r="A36" s="26">
        <v>21</v>
      </c>
      <c r="B36" s="26" t="s">
        <v>180</v>
      </c>
      <c r="C36" s="416" t="s">
        <v>603</v>
      </c>
      <c r="D36" s="436" t="s">
        <v>513</v>
      </c>
      <c r="E36" s="176">
        <v>70</v>
      </c>
      <c r="F36" s="167"/>
      <c r="G36" s="43" t="s">
        <v>180</v>
      </c>
      <c r="H36" s="58"/>
      <c r="I36" s="30" t="s">
        <v>180</v>
      </c>
      <c r="J36" s="388"/>
      <c r="K36" s="335" t="s">
        <v>180</v>
      </c>
      <c r="L36" s="66">
        <v>6</v>
      </c>
      <c r="M36" s="29">
        <v>70</v>
      </c>
      <c r="N36" s="66"/>
      <c r="O36" s="30" t="s">
        <v>180</v>
      </c>
      <c r="P36" s="195"/>
      <c r="Q36" s="30" t="s">
        <v>180</v>
      </c>
      <c r="R36" s="7"/>
    </row>
    <row r="37" spans="1:18" s="35" customFormat="1" ht="13.5">
      <c r="A37" s="26">
        <v>21</v>
      </c>
      <c r="B37" s="26" t="s">
        <v>1039</v>
      </c>
      <c r="C37" s="392" t="s">
        <v>477</v>
      </c>
      <c r="D37" s="420" t="s">
        <v>277</v>
      </c>
      <c r="E37" s="176">
        <v>70</v>
      </c>
      <c r="F37" s="167"/>
      <c r="G37" s="43" t="s">
        <v>180</v>
      </c>
      <c r="H37" s="58"/>
      <c r="I37" s="30" t="s">
        <v>180</v>
      </c>
      <c r="J37" s="521"/>
      <c r="K37" s="335" t="s">
        <v>180</v>
      </c>
      <c r="L37" s="66">
        <v>6</v>
      </c>
      <c r="M37" s="29">
        <v>70</v>
      </c>
      <c r="N37" s="66"/>
      <c r="O37" s="30" t="s">
        <v>180</v>
      </c>
      <c r="P37" s="195"/>
      <c r="Q37" s="30" t="s">
        <v>180</v>
      </c>
      <c r="R37" s="7"/>
    </row>
    <row r="38" spans="1:18" s="35" customFormat="1" ht="13.5">
      <c r="A38" s="26">
        <v>21</v>
      </c>
      <c r="B38" s="26" t="s">
        <v>1039</v>
      </c>
      <c r="C38" s="384" t="s">
        <v>562</v>
      </c>
      <c r="D38" s="360" t="s">
        <v>215</v>
      </c>
      <c r="E38" s="176">
        <v>70</v>
      </c>
      <c r="F38" s="228"/>
      <c r="G38" s="43" t="s">
        <v>180</v>
      </c>
      <c r="H38" s="58"/>
      <c r="I38" s="30" t="s">
        <v>180</v>
      </c>
      <c r="J38" s="388"/>
      <c r="K38" s="335" t="s">
        <v>180</v>
      </c>
      <c r="L38" s="66"/>
      <c r="M38" s="29" t="s">
        <v>180</v>
      </c>
      <c r="N38" s="66">
        <v>8</v>
      </c>
      <c r="O38" s="30">
        <v>40</v>
      </c>
      <c r="P38" s="66">
        <v>16</v>
      </c>
      <c r="Q38" s="30">
        <v>30</v>
      </c>
      <c r="R38" s="7"/>
    </row>
    <row r="39" spans="1:18" s="35" customFormat="1" ht="13.5">
      <c r="A39" s="26">
        <v>21</v>
      </c>
      <c r="B39" s="26" t="s">
        <v>1039</v>
      </c>
      <c r="C39" s="437" t="s">
        <v>708</v>
      </c>
      <c r="D39" s="296" t="s">
        <v>600</v>
      </c>
      <c r="E39" s="176">
        <v>70</v>
      </c>
      <c r="F39" s="228"/>
      <c r="G39" s="43" t="s">
        <v>180</v>
      </c>
      <c r="H39" s="58">
        <v>4</v>
      </c>
      <c r="I39" s="30">
        <v>70</v>
      </c>
      <c r="J39" s="421"/>
      <c r="K39" s="30" t="s">
        <v>180</v>
      </c>
      <c r="L39" s="167"/>
      <c r="M39" s="29" t="s">
        <v>180</v>
      </c>
      <c r="N39" s="406"/>
      <c r="O39" s="30" t="s">
        <v>180</v>
      </c>
      <c r="P39" s="275"/>
      <c r="Q39" s="30" t="s">
        <v>180</v>
      </c>
      <c r="R39" s="7"/>
    </row>
    <row r="40" spans="1:18" s="35" customFormat="1" ht="13.5">
      <c r="A40" s="26">
        <v>21</v>
      </c>
      <c r="B40" s="26" t="s">
        <v>1039</v>
      </c>
      <c r="C40" s="312" t="s">
        <v>710</v>
      </c>
      <c r="D40" s="298" t="s">
        <v>601</v>
      </c>
      <c r="E40" s="176">
        <v>70</v>
      </c>
      <c r="F40" s="228"/>
      <c r="G40" s="43" t="s">
        <v>180</v>
      </c>
      <c r="H40" s="58">
        <v>4</v>
      </c>
      <c r="I40" s="30">
        <v>70</v>
      </c>
      <c r="J40" s="191"/>
      <c r="K40" s="30" t="s">
        <v>180</v>
      </c>
      <c r="L40" s="167"/>
      <c r="M40" s="29" t="s">
        <v>180</v>
      </c>
      <c r="N40" s="406"/>
      <c r="O40" s="30" t="s">
        <v>180</v>
      </c>
      <c r="P40" s="275"/>
      <c r="Q40" s="30" t="s">
        <v>180</v>
      </c>
      <c r="R40" s="7"/>
    </row>
    <row r="41" spans="1:18" s="35" customFormat="1" ht="13.5">
      <c r="A41" s="26">
        <v>26</v>
      </c>
      <c r="B41" s="26" t="s">
        <v>180</v>
      </c>
      <c r="C41" s="417" t="s">
        <v>2</v>
      </c>
      <c r="D41" s="277" t="s">
        <v>277</v>
      </c>
      <c r="E41" s="176">
        <v>40</v>
      </c>
      <c r="F41" s="228"/>
      <c r="G41" s="43" t="s">
        <v>180</v>
      </c>
      <c r="H41" s="58">
        <v>8</v>
      </c>
      <c r="I41" s="30">
        <v>40</v>
      </c>
      <c r="J41" s="167"/>
      <c r="K41" s="30" t="s">
        <v>180</v>
      </c>
      <c r="L41" s="66"/>
      <c r="M41" s="29" t="s">
        <v>180</v>
      </c>
      <c r="N41" s="66"/>
      <c r="O41" s="30" t="s">
        <v>180</v>
      </c>
      <c r="P41" s="66"/>
      <c r="Q41" s="30" t="s">
        <v>180</v>
      </c>
      <c r="R41" s="7"/>
    </row>
    <row r="42" spans="1:18" s="35" customFormat="1" ht="13.5">
      <c r="A42" s="26">
        <v>26</v>
      </c>
      <c r="B42" s="26" t="s">
        <v>1039</v>
      </c>
      <c r="C42" s="437" t="s">
        <v>709</v>
      </c>
      <c r="D42" s="296" t="s">
        <v>6</v>
      </c>
      <c r="E42" s="176">
        <v>40</v>
      </c>
      <c r="F42" s="228"/>
      <c r="G42" s="43" t="s">
        <v>180</v>
      </c>
      <c r="H42" s="58">
        <v>8</v>
      </c>
      <c r="I42" s="30">
        <v>40</v>
      </c>
      <c r="J42" s="191"/>
      <c r="K42" s="30" t="s">
        <v>180</v>
      </c>
      <c r="L42" s="167"/>
      <c r="M42" s="29" t="s">
        <v>180</v>
      </c>
      <c r="N42" s="406"/>
      <c r="O42" s="30" t="s">
        <v>180</v>
      </c>
      <c r="P42" s="275"/>
      <c r="Q42" s="30" t="s">
        <v>180</v>
      </c>
      <c r="R42" s="7"/>
    </row>
    <row r="43" spans="1:18" s="35" customFormat="1" ht="13.5">
      <c r="A43" s="26">
        <v>26</v>
      </c>
      <c r="B43" s="26" t="s">
        <v>1039</v>
      </c>
      <c r="C43" s="437" t="s">
        <v>814</v>
      </c>
      <c r="D43" s="296" t="s">
        <v>602</v>
      </c>
      <c r="E43" s="176">
        <v>40</v>
      </c>
      <c r="F43" s="167"/>
      <c r="G43" s="43" t="s">
        <v>180</v>
      </c>
      <c r="H43" s="58"/>
      <c r="I43" s="30" t="s">
        <v>180</v>
      </c>
      <c r="J43" s="167"/>
      <c r="K43" s="30" t="s">
        <v>180</v>
      </c>
      <c r="L43" s="66"/>
      <c r="M43" s="29" t="s">
        <v>180</v>
      </c>
      <c r="N43" s="66">
        <v>8</v>
      </c>
      <c r="O43" s="30">
        <v>40</v>
      </c>
      <c r="P43" s="66"/>
      <c r="Q43" s="30" t="s">
        <v>180</v>
      </c>
      <c r="R43" s="7"/>
    </row>
    <row r="44" spans="1:19" s="35" customFormat="1" ht="13.5">
      <c r="A44" s="26">
        <v>29</v>
      </c>
      <c r="B44" s="26" t="s">
        <v>180</v>
      </c>
      <c r="C44" s="509" t="s">
        <v>1005</v>
      </c>
      <c r="D44" s="361" t="s">
        <v>1003</v>
      </c>
      <c r="E44" s="176">
        <v>30</v>
      </c>
      <c r="F44" s="167"/>
      <c r="G44" s="43" t="s">
        <v>180</v>
      </c>
      <c r="H44" s="58"/>
      <c r="I44" s="30" t="s">
        <v>180</v>
      </c>
      <c r="J44" s="228"/>
      <c r="K44" s="30" t="s">
        <v>180</v>
      </c>
      <c r="L44" s="172"/>
      <c r="M44" s="29" t="s">
        <v>180</v>
      </c>
      <c r="N44" s="191"/>
      <c r="O44" s="30" t="s">
        <v>180</v>
      </c>
      <c r="P44" s="191">
        <v>16</v>
      </c>
      <c r="Q44" s="30">
        <v>30</v>
      </c>
      <c r="R44" s="7"/>
      <c r="S44" s="7"/>
    </row>
    <row r="45" spans="1:19" s="35" customFormat="1" ht="13.5">
      <c r="A45" s="26">
        <v>29</v>
      </c>
      <c r="B45" s="26" t="s">
        <v>1039</v>
      </c>
      <c r="C45" s="509" t="s">
        <v>1004</v>
      </c>
      <c r="D45" s="361" t="s">
        <v>1003</v>
      </c>
      <c r="E45" s="176">
        <v>30</v>
      </c>
      <c r="F45" s="167"/>
      <c r="G45" s="43" t="s">
        <v>180</v>
      </c>
      <c r="H45" s="58"/>
      <c r="I45" s="30" t="s">
        <v>180</v>
      </c>
      <c r="J45" s="228"/>
      <c r="K45" s="30" t="s">
        <v>180</v>
      </c>
      <c r="L45" s="172"/>
      <c r="M45" s="29" t="s">
        <v>180</v>
      </c>
      <c r="N45" s="191"/>
      <c r="O45" s="30" t="s">
        <v>180</v>
      </c>
      <c r="P45" s="191">
        <v>16</v>
      </c>
      <c r="Q45" s="30">
        <v>30</v>
      </c>
      <c r="R45" s="7"/>
      <c r="S45" s="7"/>
    </row>
    <row r="46" spans="1:19" s="35" customFormat="1" ht="13.5">
      <c r="A46" s="26">
        <v>29</v>
      </c>
      <c r="B46" s="26" t="s">
        <v>1039</v>
      </c>
      <c r="C46" s="510" t="s">
        <v>1006</v>
      </c>
      <c r="D46" s="361" t="s">
        <v>981</v>
      </c>
      <c r="E46" s="176">
        <v>30</v>
      </c>
      <c r="F46" s="167"/>
      <c r="G46" s="43" t="s">
        <v>180</v>
      </c>
      <c r="H46" s="58"/>
      <c r="I46" s="30" t="s">
        <v>180</v>
      </c>
      <c r="J46" s="228"/>
      <c r="K46" s="30" t="s">
        <v>180</v>
      </c>
      <c r="L46" s="172"/>
      <c r="M46" s="29" t="s">
        <v>180</v>
      </c>
      <c r="N46" s="191"/>
      <c r="O46" s="30" t="s">
        <v>180</v>
      </c>
      <c r="P46" s="191">
        <v>16</v>
      </c>
      <c r="Q46" s="30">
        <v>30</v>
      </c>
      <c r="R46" s="7"/>
      <c r="S46" s="7"/>
    </row>
    <row r="47" spans="1:18" s="35" customFormat="1" ht="13.5">
      <c r="A47" s="26" t="s">
        <v>180</v>
      </c>
      <c r="B47" s="26" t="s">
        <v>180</v>
      </c>
      <c r="C47" s="323"/>
      <c r="D47" s="296"/>
      <c r="E47" s="176">
        <v>0</v>
      </c>
      <c r="F47" s="228"/>
      <c r="G47" s="43" t="s">
        <v>180</v>
      </c>
      <c r="H47" s="58"/>
      <c r="I47" s="30" t="s">
        <v>180</v>
      </c>
      <c r="J47" s="191"/>
      <c r="K47" s="30" t="s">
        <v>180</v>
      </c>
      <c r="L47" s="167"/>
      <c r="M47" s="29" t="s">
        <v>180</v>
      </c>
      <c r="N47" s="406"/>
      <c r="O47" s="30" t="s">
        <v>180</v>
      </c>
      <c r="P47" s="275"/>
      <c r="Q47" s="30" t="s">
        <v>180</v>
      </c>
      <c r="R47" s="7"/>
    </row>
    <row r="48" spans="1:18" ht="3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164"/>
      <c r="M48" s="48"/>
      <c r="N48" s="48"/>
      <c r="O48" s="48"/>
      <c r="P48" s="48"/>
      <c r="Q48" s="48"/>
      <c r="R48" s="253"/>
    </row>
    <row r="49" spans="1:18" ht="19.5" customHeight="1">
      <c r="A49" t="s">
        <v>23</v>
      </c>
      <c r="D49" s="2"/>
      <c r="F49" s="366" t="s">
        <v>339</v>
      </c>
      <c r="J49" s="2"/>
      <c r="L49" s="144"/>
      <c r="N49" s="2"/>
      <c r="O49" t="s">
        <v>1040</v>
      </c>
      <c r="P49" s="1"/>
      <c r="Q49" s="7"/>
      <c r="R49" s="32"/>
    </row>
    <row r="50" ht="4.5" customHeight="1">
      <c r="R50" s="253"/>
    </row>
    <row r="51" spans="1:18" s="35" customFormat="1" ht="13.5">
      <c r="A51" s="629" t="s">
        <v>194</v>
      </c>
      <c r="B51" s="630"/>
      <c r="C51" s="617" t="s">
        <v>24</v>
      </c>
      <c r="D51" s="619" t="s">
        <v>196</v>
      </c>
      <c r="E51" s="13" t="s">
        <v>197</v>
      </c>
      <c r="F51" s="621" t="s">
        <v>1047</v>
      </c>
      <c r="G51" s="621"/>
      <c r="H51" s="621" t="s">
        <v>1045</v>
      </c>
      <c r="I51" s="621"/>
      <c r="J51" s="621" t="s">
        <v>1048</v>
      </c>
      <c r="K51" s="621"/>
      <c r="L51" s="621" t="s">
        <v>1043</v>
      </c>
      <c r="M51" s="621"/>
      <c r="N51" s="621" t="s">
        <v>1046</v>
      </c>
      <c r="O51" s="621"/>
      <c r="P51" s="622" t="s">
        <v>1044</v>
      </c>
      <c r="Q51" s="622"/>
      <c r="R51" s="34"/>
    </row>
    <row r="52" spans="1:18" ht="13.5">
      <c r="A52" s="631"/>
      <c r="B52" s="632"/>
      <c r="C52" s="618"/>
      <c r="D52" s="620"/>
      <c r="E52" s="14" t="s">
        <v>198</v>
      </c>
      <c r="F52" s="150" t="s">
        <v>199</v>
      </c>
      <c r="G52" s="15" t="s">
        <v>197</v>
      </c>
      <c r="H52" s="150" t="s">
        <v>199</v>
      </c>
      <c r="I52" s="15" t="s">
        <v>197</v>
      </c>
      <c r="J52" s="150" t="s">
        <v>199</v>
      </c>
      <c r="K52" s="15" t="s">
        <v>197</v>
      </c>
      <c r="L52" s="145" t="s">
        <v>199</v>
      </c>
      <c r="M52" s="15" t="s">
        <v>197</v>
      </c>
      <c r="N52" s="150" t="s">
        <v>199</v>
      </c>
      <c r="O52" s="15" t="s">
        <v>197</v>
      </c>
      <c r="P52" s="150" t="s">
        <v>199</v>
      </c>
      <c r="Q52" s="15" t="s">
        <v>197</v>
      </c>
      <c r="R52" s="253"/>
    </row>
    <row r="53" spans="1:18" ht="3.75" customHeight="1">
      <c r="A53" s="38"/>
      <c r="B53" s="38"/>
      <c r="C53" s="19"/>
      <c r="D53" s="20"/>
      <c r="E53" s="21"/>
      <c r="F53" s="152"/>
      <c r="G53" s="25"/>
      <c r="H53" s="280"/>
      <c r="I53" s="280"/>
      <c r="J53" s="151"/>
      <c r="K53" s="24"/>
      <c r="L53" s="149"/>
      <c r="M53" s="25"/>
      <c r="N53" s="151"/>
      <c r="O53" s="24"/>
      <c r="P53" s="431"/>
      <c r="Q53" s="430"/>
      <c r="R53" s="253"/>
    </row>
    <row r="54" spans="1:19" s="140" customFormat="1" ht="13.5">
      <c r="A54" s="26">
        <v>1</v>
      </c>
      <c r="B54" s="26" t="s">
        <v>180</v>
      </c>
      <c r="C54" s="316" t="s">
        <v>214</v>
      </c>
      <c r="D54" s="354" t="s">
        <v>6</v>
      </c>
      <c r="E54" s="176">
        <v>310</v>
      </c>
      <c r="F54" s="167"/>
      <c r="G54" s="43" t="s">
        <v>180</v>
      </c>
      <c r="H54" s="58">
        <v>4</v>
      </c>
      <c r="I54" s="30">
        <v>70</v>
      </c>
      <c r="J54" s="58"/>
      <c r="K54" s="30" t="s">
        <v>180</v>
      </c>
      <c r="L54" s="167">
        <v>1</v>
      </c>
      <c r="M54" s="29">
        <v>200</v>
      </c>
      <c r="N54" s="58">
        <v>8</v>
      </c>
      <c r="O54" s="30">
        <v>40</v>
      </c>
      <c r="P54" s="195"/>
      <c r="Q54" s="30" t="s">
        <v>180</v>
      </c>
      <c r="R54" s="34"/>
      <c r="S54" s="35"/>
    </row>
    <row r="55" spans="1:19" s="35" customFormat="1" ht="13.5">
      <c r="A55" s="26">
        <v>2</v>
      </c>
      <c r="B55" s="26" t="s">
        <v>180</v>
      </c>
      <c r="C55" s="305" t="s">
        <v>516</v>
      </c>
      <c r="D55" s="282" t="s">
        <v>297</v>
      </c>
      <c r="E55" s="176">
        <v>300</v>
      </c>
      <c r="F55" s="525"/>
      <c r="G55" s="43" t="s">
        <v>180</v>
      </c>
      <c r="H55" s="58"/>
      <c r="I55" s="30" t="s">
        <v>180</v>
      </c>
      <c r="J55" s="526"/>
      <c r="K55" s="30" t="s">
        <v>180</v>
      </c>
      <c r="L55" s="167">
        <v>2</v>
      </c>
      <c r="M55" s="29">
        <v>150</v>
      </c>
      <c r="N55" s="526">
        <v>2</v>
      </c>
      <c r="O55" s="30">
        <v>100</v>
      </c>
      <c r="P55" s="66">
        <v>8</v>
      </c>
      <c r="Q55" s="30">
        <v>50</v>
      </c>
      <c r="R55" s="34"/>
      <c r="S55" s="36"/>
    </row>
    <row r="56" spans="1:19" s="35" customFormat="1" ht="13.5">
      <c r="A56" s="26">
        <v>2</v>
      </c>
      <c r="B56" s="26" t="s">
        <v>1039</v>
      </c>
      <c r="C56" s="305" t="s">
        <v>348</v>
      </c>
      <c r="D56" s="246" t="s">
        <v>297</v>
      </c>
      <c r="E56" s="176">
        <v>300</v>
      </c>
      <c r="F56" s="167"/>
      <c r="G56" s="43" t="s">
        <v>180</v>
      </c>
      <c r="H56" s="58"/>
      <c r="I56" s="30" t="s">
        <v>180</v>
      </c>
      <c r="J56" s="58"/>
      <c r="K56" s="30" t="s">
        <v>180</v>
      </c>
      <c r="L56" s="167">
        <v>2</v>
      </c>
      <c r="M56" s="29">
        <v>150</v>
      </c>
      <c r="N56" s="58">
        <v>2</v>
      </c>
      <c r="O56" s="30">
        <v>100</v>
      </c>
      <c r="P56" s="66">
        <v>8</v>
      </c>
      <c r="Q56" s="30">
        <v>50</v>
      </c>
      <c r="R56" s="34"/>
      <c r="S56" s="36"/>
    </row>
    <row r="57" spans="1:18" s="140" customFormat="1" ht="13.5">
      <c r="A57" s="26">
        <v>4</v>
      </c>
      <c r="B57" s="26" t="s">
        <v>180</v>
      </c>
      <c r="C57" s="312" t="s">
        <v>248</v>
      </c>
      <c r="D57" s="332" t="s">
        <v>3</v>
      </c>
      <c r="E57" s="176">
        <v>270</v>
      </c>
      <c r="F57" s="383"/>
      <c r="G57" s="43" t="s">
        <v>180</v>
      </c>
      <c r="H57" s="58">
        <v>4</v>
      </c>
      <c r="I57" s="30">
        <v>70</v>
      </c>
      <c r="J57" s="200"/>
      <c r="K57" s="30" t="s">
        <v>180</v>
      </c>
      <c r="L57" s="276">
        <v>1</v>
      </c>
      <c r="M57" s="29">
        <v>200</v>
      </c>
      <c r="N57" s="200"/>
      <c r="O57" s="30" t="s">
        <v>180</v>
      </c>
      <c r="P57" s="276"/>
      <c r="Q57" s="30" t="s">
        <v>180</v>
      </c>
      <c r="R57" s="34"/>
    </row>
    <row r="58" spans="1:19" s="35" customFormat="1" ht="13.5">
      <c r="A58" s="26">
        <v>5</v>
      </c>
      <c r="B58" s="26" t="s">
        <v>180</v>
      </c>
      <c r="C58" s="305" t="s">
        <v>603</v>
      </c>
      <c r="D58" s="282" t="s">
        <v>513</v>
      </c>
      <c r="E58" s="176">
        <v>200</v>
      </c>
      <c r="F58" s="167"/>
      <c r="G58" s="43" t="s">
        <v>180</v>
      </c>
      <c r="H58" s="58">
        <v>1</v>
      </c>
      <c r="I58" s="30">
        <v>150</v>
      </c>
      <c r="J58" s="58"/>
      <c r="K58" s="30" t="s">
        <v>180</v>
      </c>
      <c r="L58" s="167"/>
      <c r="M58" s="29" t="s">
        <v>180</v>
      </c>
      <c r="N58" s="58"/>
      <c r="O58" s="30" t="s">
        <v>180</v>
      </c>
      <c r="P58" s="66">
        <v>8</v>
      </c>
      <c r="Q58" s="30">
        <v>50</v>
      </c>
      <c r="R58" s="34"/>
      <c r="S58" s="36"/>
    </row>
    <row r="59" spans="1:19" s="35" customFormat="1" ht="13.5">
      <c r="A59" s="26">
        <v>6</v>
      </c>
      <c r="B59" s="26" t="s">
        <v>180</v>
      </c>
      <c r="C59" s="317" t="s">
        <v>443</v>
      </c>
      <c r="D59" s="282" t="s">
        <v>513</v>
      </c>
      <c r="E59" s="176">
        <v>190</v>
      </c>
      <c r="F59" s="172"/>
      <c r="G59" s="43" t="s">
        <v>180</v>
      </c>
      <c r="H59" s="58"/>
      <c r="I59" s="30" t="s">
        <v>180</v>
      </c>
      <c r="J59" s="198"/>
      <c r="K59" s="30" t="s">
        <v>180</v>
      </c>
      <c r="L59" s="172">
        <v>4</v>
      </c>
      <c r="M59" s="29">
        <v>100</v>
      </c>
      <c r="N59" s="198">
        <v>8</v>
      </c>
      <c r="O59" s="30">
        <v>40</v>
      </c>
      <c r="P59" s="371">
        <v>8</v>
      </c>
      <c r="Q59" s="30">
        <v>50</v>
      </c>
      <c r="R59" s="34"/>
      <c r="S59" s="140"/>
    </row>
    <row r="60" spans="1:19" s="35" customFormat="1" ht="13.5">
      <c r="A60" s="26">
        <v>7</v>
      </c>
      <c r="B60" s="26" t="s">
        <v>180</v>
      </c>
      <c r="C60" s="288" t="s">
        <v>484</v>
      </c>
      <c r="D60" s="282" t="s">
        <v>481</v>
      </c>
      <c r="E60" s="176">
        <v>170</v>
      </c>
      <c r="F60" s="383"/>
      <c r="G60" s="43" t="s">
        <v>180</v>
      </c>
      <c r="H60" s="58">
        <v>2</v>
      </c>
      <c r="I60" s="30">
        <v>100</v>
      </c>
      <c r="J60" s="200"/>
      <c r="K60" s="30" t="s">
        <v>180</v>
      </c>
      <c r="L60" s="276"/>
      <c r="M60" s="29" t="s">
        <v>180</v>
      </c>
      <c r="N60" s="200">
        <v>4</v>
      </c>
      <c r="O60" s="30">
        <v>70</v>
      </c>
      <c r="P60" s="203"/>
      <c r="Q60" s="30" t="s">
        <v>180</v>
      </c>
      <c r="R60" s="34"/>
      <c r="S60" s="140"/>
    </row>
    <row r="61" spans="1:19" s="35" customFormat="1" ht="13.5">
      <c r="A61" s="26">
        <v>8</v>
      </c>
      <c r="B61" s="26" t="s">
        <v>180</v>
      </c>
      <c r="C61" s="303" t="s">
        <v>518</v>
      </c>
      <c r="D61" s="282" t="s">
        <v>513</v>
      </c>
      <c r="E61" s="176">
        <v>150</v>
      </c>
      <c r="F61" s="167"/>
      <c r="G61" s="43" t="s">
        <v>180</v>
      </c>
      <c r="H61" s="58"/>
      <c r="I61" s="30" t="s">
        <v>180</v>
      </c>
      <c r="J61" s="58"/>
      <c r="K61" s="30" t="s">
        <v>180</v>
      </c>
      <c r="L61" s="167"/>
      <c r="M61" s="29" t="s">
        <v>180</v>
      </c>
      <c r="N61" s="58">
        <v>1</v>
      </c>
      <c r="O61" s="30">
        <v>150</v>
      </c>
      <c r="P61" s="66"/>
      <c r="Q61" s="30" t="s">
        <v>180</v>
      </c>
      <c r="R61" s="34"/>
      <c r="S61" s="36"/>
    </row>
    <row r="62" spans="1:19" s="35" customFormat="1" ht="13.5">
      <c r="A62" s="26">
        <v>8</v>
      </c>
      <c r="B62" s="26" t="s">
        <v>1039</v>
      </c>
      <c r="C62" s="303" t="s">
        <v>515</v>
      </c>
      <c r="D62" s="282" t="s">
        <v>208</v>
      </c>
      <c r="E62" s="176">
        <v>150</v>
      </c>
      <c r="F62" s="499"/>
      <c r="G62" s="43" t="s">
        <v>180</v>
      </c>
      <c r="H62" s="58"/>
      <c r="I62" s="30" t="s">
        <v>180</v>
      </c>
      <c r="J62" s="58"/>
      <c r="K62" s="30" t="s">
        <v>180</v>
      </c>
      <c r="L62" s="499"/>
      <c r="M62" s="29" t="s">
        <v>180</v>
      </c>
      <c r="N62" s="58">
        <v>1</v>
      </c>
      <c r="O62" s="30">
        <v>150</v>
      </c>
      <c r="P62" s="66"/>
      <c r="Q62" s="30" t="s">
        <v>180</v>
      </c>
      <c r="R62" s="34"/>
      <c r="S62" s="36"/>
    </row>
    <row r="63" spans="1:19" s="35" customFormat="1" ht="13.5">
      <c r="A63" s="26">
        <v>8</v>
      </c>
      <c r="B63" s="26" t="s">
        <v>1039</v>
      </c>
      <c r="C63" s="303" t="s">
        <v>605</v>
      </c>
      <c r="D63" s="246" t="s">
        <v>15</v>
      </c>
      <c r="E63" s="176">
        <v>150</v>
      </c>
      <c r="F63" s="167"/>
      <c r="G63" s="43" t="s">
        <v>180</v>
      </c>
      <c r="H63" s="58">
        <v>1</v>
      </c>
      <c r="I63" s="30">
        <v>150</v>
      </c>
      <c r="J63" s="58"/>
      <c r="K63" s="30" t="s">
        <v>180</v>
      </c>
      <c r="L63" s="167"/>
      <c r="M63" s="29" t="s">
        <v>180</v>
      </c>
      <c r="N63" s="58"/>
      <c r="O63" s="30" t="s">
        <v>180</v>
      </c>
      <c r="P63" s="66"/>
      <c r="Q63" s="30" t="s">
        <v>180</v>
      </c>
      <c r="R63" s="34"/>
      <c r="S63" s="36"/>
    </row>
    <row r="64" spans="1:19" s="140" customFormat="1" ht="13.5">
      <c r="A64" s="26">
        <v>11</v>
      </c>
      <c r="B64" s="26" t="s">
        <v>180</v>
      </c>
      <c r="C64" s="305" t="s">
        <v>606</v>
      </c>
      <c r="D64" s="260" t="s">
        <v>513</v>
      </c>
      <c r="E64" s="176">
        <v>100</v>
      </c>
      <c r="F64" s="167"/>
      <c r="G64" s="43" t="s">
        <v>180</v>
      </c>
      <c r="H64" s="58">
        <v>2</v>
      </c>
      <c r="I64" s="30">
        <v>100</v>
      </c>
      <c r="J64" s="58"/>
      <c r="K64" s="30" t="s">
        <v>180</v>
      </c>
      <c r="L64" s="167"/>
      <c r="M64" s="29" t="s">
        <v>180</v>
      </c>
      <c r="N64" s="58"/>
      <c r="O64" s="30" t="s">
        <v>180</v>
      </c>
      <c r="P64" s="180"/>
      <c r="Q64" s="30" t="s">
        <v>180</v>
      </c>
      <c r="R64" s="34"/>
      <c r="S64" s="36"/>
    </row>
    <row r="65" spans="1:18" s="35" customFormat="1" ht="13.5">
      <c r="A65" s="26">
        <v>11</v>
      </c>
      <c r="B65" s="26" t="s">
        <v>1039</v>
      </c>
      <c r="C65" s="524" t="s">
        <v>209</v>
      </c>
      <c r="D65" s="333" t="s">
        <v>28</v>
      </c>
      <c r="E65" s="176">
        <v>100</v>
      </c>
      <c r="F65" s="167"/>
      <c r="G65" s="43" t="s">
        <v>180</v>
      </c>
      <c r="H65" s="58"/>
      <c r="I65" s="30" t="s">
        <v>180</v>
      </c>
      <c r="J65" s="58"/>
      <c r="K65" s="30" t="s">
        <v>180</v>
      </c>
      <c r="L65" s="172">
        <v>4</v>
      </c>
      <c r="M65" s="29">
        <v>100</v>
      </c>
      <c r="N65" s="58"/>
      <c r="O65" s="30" t="s">
        <v>180</v>
      </c>
      <c r="P65" s="550"/>
      <c r="Q65" s="30" t="s">
        <v>180</v>
      </c>
      <c r="R65" s="34"/>
    </row>
    <row r="66" spans="1:18" s="35" customFormat="1" ht="13.5">
      <c r="A66" s="26">
        <v>11</v>
      </c>
      <c r="B66" s="26" t="s">
        <v>1039</v>
      </c>
      <c r="C66" s="289" t="s">
        <v>446</v>
      </c>
      <c r="D66" s="277" t="s">
        <v>258</v>
      </c>
      <c r="E66" s="176">
        <v>100</v>
      </c>
      <c r="F66" s="167"/>
      <c r="G66" s="43" t="s">
        <v>180</v>
      </c>
      <c r="H66" s="58"/>
      <c r="I66" s="30" t="s">
        <v>180</v>
      </c>
      <c r="J66" s="58"/>
      <c r="K66" s="30" t="s">
        <v>180</v>
      </c>
      <c r="L66" s="167">
        <v>4</v>
      </c>
      <c r="M66" s="29">
        <v>100</v>
      </c>
      <c r="N66" s="58"/>
      <c r="O66" s="30" t="s">
        <v>180</v>
      </c>
      <c r="P66" s="180"/>
      <c r="Q66" s="30" t="s">
        <v>180</v>
      </c>
      <c r="R66" s="34"/>
    </row>
    <row r="67" spans="1:19" s="35" customFormat="1" ht="13.5">
      <c r="A67" s="26">
        <v>11</v>
      </c>
      <c r="B67" s="26" t="s">
        <v>1039</v>
      </c>
      <c r="C67" s="302" t="s">
        <v>760</v>
      </c>
      <c r="D67" s="333" t="s">
        <v>297</v>
      </c>
      <c r="E67" s="176">
        <v>100</v>
      </c>
      <c r="F67" s="383"/>
      <c r="G67" s="43" t="s">
        <v>180</v>
      </c>
      <c r="H67" s="58"/>
      <c r="I67" s="30" t="s">
        <v>180</v>
      </c>
      <c r="J67" s="200"/>
      <c r="K67" s="30" t="s">
        <v>180</v>
      </c>
      <c r="L67" s="276">
        <v>4</v>
      </c>
      <c r="M67" s="29">
        <v>100</v>
      </c>
      <c r="N67" s="58"/>
      <c r="O67" s="30" t="s">
        <v>180</v>
      </c>
      <c r="P67" s="180"/>
      <c r="Q67" s="30" t="s">
        <v>180</v>
      </c>
      <c r="R67" s="34"/>
      <c r="S67" s="140"/>
    </row>
    <row r="68" spans="1:19" s="35" customFormat="1" ht="13.5">
      <c r="A68" s="26">
        <v>15</v>
      </c>
      <c r="B68" s="26" t="s">
        <v>180</v>
      </c>
      <c r="C68" s="289" t="s">
        <v>815</v>
      </c>
      <c r="D68" s="361" t="s">
        <v>6</v>
      </c>
      <c r="E68" s="176">
        <v>90</v>
      </c>
      <c r="F68" s="383"/>
      <c r="G68" s="43" t="s">
        <v>180</v>
      </c>
      <c r="H68" s="58"/>
      <c r="I68" s="30" t="s">
        <v>180</v>
      </c>
      <c r="J68" s="200"/>
      <c r="K68" s="30" t="s">
        <v>180</v>
      </c>
      <c r="L68" s="276"/>
      <c r="M68" s="29" t="s">
        <v>180</v>
      </c>
      <c r="N68" s="200">
        <v>8</v>
      </c>
      <c r="O68" s="30">
        <v>40</v>
      </c>
      <c r="P68" s="203">
        <v>8</v>
      </c>
      <c r="Q68" s="30">
        <v>50</v>
      </c>
      <c r="R68" s="34"/>
      <c r="S68" s="140"/>
    </row>
    <row r="69" spans="1:18" s="35" customFormat="1" ht="13.5">
      <c r="A69" s="26">
        <v>15</v>
      </c>
      <c r="B69" s="26" t="s">
        <v>1039</v>
      </c>
      <c r="C69" s="302" t="s">
        <v>816</v>
      </c>
      <c r="D69" s="333" t="s">
        <v>6</v>
      </c>
      <c r="E69" s="176">
        <v>90</v>
      </c>
      <c r="F69" s="167"/>
      <c r="G69" s="43" t="s">
        <v>180</v>
      </c>
      <c r="H69" s="58"/>
      <c r="I69" s="30" t="s">
        <v>180</v>
      </c>
      <c r="J69" s="58"/>
      <c r="K69" s="30" t="s">
        <v>180</v>
      </c>
      <c r="L69" s="167"/>
      <c r="M69" s="29" t="s">
        <v>180</v>
      </c>
      <c r="N69" s="58">
        <v>8</v>
      </c>
      <c r="O69" s="30">
        <v>40</v>
      </c>
      <c r="P69" s="550">
        <v>8</v>
      </c>
      <c r="Q69" s="30">
        <v>50</v>
      </c>
      <c r="R69" s="34"/>
    </row>
    <row r="70" spans="1:19" s="35" customFormat="1" ht="13.5">
      <c r="A70" s="26">
        <v>15</v>
      </c>
      <c r="B70" s="26" t="s">
        <v>1039</v>
      </c>
      <c r="C70" s="326" t="s">
        <v>482</v>
      </c>
      <c r="D70" s="246" t="s">
        <v>216</v>
      </c>
      <c r="E70" s="176">
        <v>90</v>
      </c>
      <c r="F70" s="383"/>
      <c r="G70" s="43" t="s">
        <v>180</v>
      </c>
      <c r="H70" s="58"/>
      <c r="I70" s="30" t="s">
        <v>180</v>
      </c>
      <c r="J70" s="200"/>
      <c r="K70" s="30" t="s">
        <v>180</v>
      </c>
      <c r="L70" s="276"/>
      <c r="M70" s="29" t="s">
        <v>180</v>
      </c>
      <c r="N70" s="200"/>
      <c r="O70" s="30" t="s">
        <v>180</v>
      </c>
      <c r="P70" s="203">
        <v>4</v>
      </c>
      <c r="Q70" s="30">
        <v>90</v>
      </c>
      <c r="R70" s="34"/>
      <c r="S70" s="140"/>
    </row>
    <row r="71" spans="1:19" ht="13.5">
      <c r="A71" s="26">
        <v>15</v>
      </c>
      <c r="B71" s="26" t="s">
        <v>1039</v>
      </c>
      <c r="C71" s="288" t="s">
        <v>1008</v>
      </c>
      <c r="D71" s="325" t="s">
        <v>207</v>
      </c>
      <c r="E71" s="176">
        <v>90</v>
      </c>
      <c r="F71" s="383"/>
      <c r="G71" s="43" t="s">
        <v>180</v>
      </c>
      <c r="H71" s="58"/>
      <c r="I71" s="30" t="s">
        <v>180</v>
      </c>
      <c r="J71" s="200"/>
      <c r="K71" s="30" t="s">
        <v>180</v>
      </c>
      <c r="L71" s="276"/>
      <c r="M71" s="29" t="s">
        <v>180</v>
      </c>
      <c r="N71" s="200"/>
      <c r="O71" s="30" t="s">
        <v>180</v>
      </c>
      <c r="P71" s="276">
        <v>4</v>
      </c>
      <c r="Q71" s="30">
        <v>90</v>
      </c>
      <c r="R71" s="34"/>
      <c r="S71" s="140"/>
    </row>
    <row r="72" spans="1:19" ht="13.5">
      <c r="A72" s="26">
        <v>19</v>
      </c>
      <c r="B72" s="26" t="s">
        <v>180</v>
      </c>
      <c r="C72" s="288" t="s">
        <v>483</v>
      </c>
      <c r="D72" s="325" t="s">
        <v>481</v>
      </c>
      <c r="E72" s="176">
        <v>70</v>
      </c>
      <c r="F72" s="383"/>
      <c r="G72" s="43" t="s">
        <v>180</v>
      </c>
      <c r="H72" s="58"/>
      <c r="I72" s="30" t="s">
        <v>180</v>
      </c>
      <c r="J72" s="200"/>
      <c r="K72" s="30" t="s">
        <v>180</v>
      </c>
      <c r="L72" s="276"/>
      <c r="M72" s="29" t="s">
        <v>180</v>
      </c>
      <c r="N72" s="200">
        <v>4</v>
      </c>
      <c r="O72" s="30">
        <v>70</v>
      </c>
      <c r="P72" s="276"/>
      <c r="Q72" s="30" t="s">
        <v>180</v>
      </c>
      <c r="R72" s="34"/>
      <c r="S72" s="140"/>
    </row>
    <row r="73" spans="1:18" ht="13.5">
      <c r="A73" s="26">
        <v>19</v>
      </c>
      <c r="B73" s="26" t="s">
        <v>1039</v>
      </c>
      <c r="C73" s="305" t="s">
        <v>604</v>
      </c>
      <c r="D73" s="325" t="s">
        <v>6</v>
      </c>
      <c r="E73" s="176">
        <v>70</v>
      </c>
      <c r="F73" s="167"/>
      <c r="G73" s="43" t="s">
        <v>180</v>
      </c>
      <c r="H73" s="58">
        <v>4</v>
      </c>
      <c r="I73" s="30">
        <v>70</v>
      </c>
      <c r="J73" s="58"/>
      <c r="K73" s="30" t="s">
        <v>180</v>
      </c>
      <c r="L73" s="167"/>
      <c r="M73" s="29" t="s">
        <v>180</v>
      </c>
      <c r="N73" s="58"/>
      <c r="O73" s="30" t="s">
        <v>180</v>
      </c>
      <c r="P73" s="66"/>
      <c r="Q73" s="30" t="s">
        <v>180</v>
      </c>
      <c r="R73" s="34"/>
    </row>
    <row r="74" spans="1:18" ht="13.5">
      <c r="A74" s="26">
        <v>19</v>
      </c>
      <c r="B74" s="26" t="s">
        <v>1039</v>
      </c>
      <c r="C74" s="305" t="s">
        <v>710</v>
      </c>
      <c r="D74" s="325" t="s">
        <v>758</v>
      </c>
      <c r="E74" s="176">
        <v>70</v>
      </c>
      <c r="F74" s="167"/>
      <c r="G74" s="43" t="s">
        <v>180</v>
      </c>
      <c r="H74" s="58"/>
      <c r="I74" s="30" t="s">
        <v>180</v>
      </c>
      <c r="J74" s="58"/>
      <c r="K74" s="30" t="s">
        <v>180</v>
      </c>
      <c r="L74" s="167">
        <v>6</v>
      </c>
      <c r="M74" s="29">
        <v>70</v>
      </c>
      <c r="N74" s="58"/>
      <c r="O74" s="30" t="s">
        <v>180</v>
      </c>
      <c r="P74" s="66"/>
      <c r="Q74" s="30" t="s">
        <v>180</v>
      </c>
      <c r="R74" s="34"/>
    </row>
    <row r="75" spans="1:19" ht="13.5">
      <c r="A75" s="26">
        <v>19</v>
      </c>
      <c r="B75" s="26" t="s">
        <v>1039</v>
      </c>
      <c r="C75" s="312" t="s">
        <v>233</v>
      </c>
      <c r="D75" s="400" t="s">
        <v>201</v>
      </c>
      <c r="E75" s="176">
        <v>70</v>
      </c>
      <c r="F75" s="383"/>
      <c r="G75" s="43" t="s">
        <v>180</v>
      </c>
      <c r="H75" s="58"/>
      <c r="I75" s="30" t="s">
        <v>180</v>
      </c>
      <c r="J75" s="200"/>
      <c r="K75" s="30" t="s">
        <v>180</v>
      </c>
      <c r="L75" s="276">
        <v>6</v>
      </c>
      <c r="M75" s="29">
        <v>70</v>
      </c>
      <c r="N75" s="58"/>
      <c r="O75" s="30" t="s">
        <v>180</v>
      </c>
      <c r="P75" s="66"/>
      <c r="Q75" s="30" t="s">
        <v>180</v>
      </c>
      <c r="R75" s="34"/>
      <c r="S75" s="140"/>
    </row>
    <row r="76" spans="1:19" ht="13.5">
      <c r="A76" s="26">
        <v>19</v>
      </c>
      <c r="B76" s="26" t="s">
        <v>1039</v>
      </c>
      <c r="C76" s="322" t="s">
        <v>334</v>
      </c>
      <c r="D76" s="360" t="s">
        <v>208</v>
      </c>
      <c r="E76" s="176">
        <v>70</v>
      </c>
      <c r="F76" s="167"/>
      <c r="G76" s="43" t="s">
        <v>180</v>
      </c>
      <c r="H76" s="58"/>
      <c r="I76" s="30" t="s">
        <v>180</v>
      </c>
      <c r="J76" s="58"/>
      <c r="K76" s="30" t="s">
        <v>180</v>
      </c>
      <c r="L76" s="167">
        <v>6</v>
      </c>
      <c r="M76" s="29">
        <v>70</v>
      </c>
      <c r="N76" s="58"/>
      <c r="O76" s="30" t="s">
        <v>180</v>
      </c>
      <c r="P76" s="66"/>
      <c r="Q76" s="30" t="s">
        <v>180</v>
      </c>
      <c r="R76" s="34"/>
      <c r="S76" s="35"/>
    </row>
    <row r="77" spans="1:18" ht="13.5">
      <c r="A77" s="26">
        <v>19</v>
      </c>
      <c r="B77" s="26" t="s">
        <v>1039</v>
      </c>
      <c r="C77" s="305" t="s">
        <v>708</v>
      </c>
      <c r="D77" s="325" t="s">
        <v>757</v>
      </c>
      <c r="E77" s="176">
        <v>70</v>
      </c>
      <c r="F77" s="167"/>
      <c r="G77" s="43" t="s">
        <v>180</v>
      </c>
      <c r="H77" s="58"/>
      <c r="I77" s="30" t="s">
        <v>180</v>
      </c>
      <c r="J77" s="58"/>
      <c r="K77" s="30" t="s">
        <v>180</v>
      </c>
      <c r="L77" s="167">
        <v>6</v>
      </c>
      <c r="M77" s="29">
        <v>70</v>
      </c>
      <c r="N77" s="58"/>
      <c r="O77" s="30" t="s">
        <v>180</v>
      </c>
      <c r="P77" s="66"/>
      <c r="Q77" s="30" t="s">
        <v>180</v>
      </c>
      <c r="R77" s="34"/>
    </row>
    <row r="78" spans="1:19" ht="13.5">
      <c r="A78" s="26">
        <v>19</v>
      </c>
      <c r="B78" s="26" t="s">
        <v>1039</v>
      </c>
      <c r="C78" s="307" t="s">
        <v>249</v>
      </c>
      <c r="D78" s="461" t="s">
        <v>602</v>
      </c>
      <c r="E78" s="176">
        <v>70</v>
      </c>
      <c r="F78" s="383"/>
      <c r="G78" s="43" t="s">
        <v>180</v>
      </c>
      <c r="H78" s="58">
        <v>4</v>
      </c>
      <c r="I78" s="30">
        <v>70</v>
      </c>
      <c r="J78" s="200"/>
      <c r="K78" s="30" t="s">
        <v>180</v>
      </c>
      <c r="L78" s="276"/>
      <c r="M78" s="29" t="s">
        <v>180</v>
      </c>
      <c r="N78" s="58"/>
      <c r="O78" s="30" t="s">
        <v>180</v>
      </c>
      <c r="P78" s="66"/>
      <c r="Q78" s="30" t="s">
        <v>180</v>
      </c>
      <c r="R78" s="34"/>
      <c r="S78" s="140"/>
    </row>
    <row r="79" spans="1:18" ht="13.5">
      <c r="A79" s="26">
        <v>26</v>
      </c>
      <c r="B79" s="26" t="s">
        <v>180</v>
      </c>
      <c r="C79" s="305" t="s">
        <v>517</v>
      </c>
      <c r="D79" s="325" t="s">
        <v>7</v>
      </c>
      <c r="E79" s="176">
        <v>40</v>
      </c>
      <c r="F79" s="167"/>
      <c r="G79" s="43" t="s">
        <v>180</v>
      </c>
      <c r="H79" s="58"/>
      <c r="I79" s="30" t="s">
        <v>180</v>
      </c>
      <c r="J79" s="58"/>
      <c r="K79" s="30" t="s">
        <v>180</v>
      </c>
      <c r="L79" s="167"/>
      <c r="M79" s="29" t="s">
        <v>180</v>
      </c>
      <c r="N79" s="58">
        <v>8</v>
      </c>
      <c r="O79" s="30">
        <v>40</v>
      </c>
      <c r="P79" s="66"/>
      <c r="Q79" s="30" t="s">
        <v>180</v>
      </c>
      <c r="R79" s="34"/>
    </row>
    <row r="80" spans="1:18" ht="13.5">
      <c r="A80" s="26">
        <v>26</v>
      </c>
      <c r="B80" s="26" t="s">
        <v>1039</v>
      </c>
      <c r="C80" s="305" t="s">
        <v>514</v>
      </c>
      <c r="D80" s="325" t="s">
        <v>7</v>
      </c>
      <c r="E80" s="176">
        <v>40</v>
      </c>
      <c r="F80" s="167"/>
      <c r="G80" s="43" t="s">
        <v>180</v>
      </c>
      <c r="H80" s="58"/>
      <c r="I80" s="30" t="s">
        <v>180</v>
      </c>
      <c r="J80" s="58"/>
      <c r="K80" s="30" t="s">
        <v>180</v>
      </c>
      <c r="L80" s="167"/>
      <c r="M80" s="29" t="s">
        <v>180</v>
      </c>
      <c r="N80" s="58">
        <v>8</v>
      </c>
      <c r="O80" s="30">
        <v>40</v>
      </c>
      <c r="P80" s="66"/>
      <c r="Q80" s="30" t="s">
        <v>180</v>
      </c>
      <c r="R80" s="34"/>
    </row>
    <row r="81" spans="1:19" ht="13.5">
      <c r="A81" s="26" t="s">
        <v>180</v>
      </c>
      <c r="B81" s="26" t="s">
        <v>180</v>
      </c>
      <c r="C81" s="288"/>
      <c r="D81" s="325"/>
      <c r="E81" s="176">
        <v>0</v>
      </c>
      <c r="F81" s="383"/>
      <c r="G81" s="43" t="s">
        <v>180</v>
      </c>
      <c r="H81" s="58"/>
      <c r="I81" s="30" t="s">
        <v>180</v>
      </c>
      <c r="J81" s="200"/>
      <c r="K81" s="30" t="s">
        <v>180</v>
      </c>
      <c r="L81" s="276"/>
      <c r="M81" s="29" t="s">
        <v>180</v>
      </c>
      <c r="N81" s="200"/>
      <c r="O81" s="30" t="s">
        <v>180</v>
      </c>
      <c r="P81" s="276"/>
      <c r="Q81" s="30" t="s">
        <v>180</v>
      </c>
      <c r="R81" s="34"/>
      <c r="S81" s="140"/>
    </row>
    <row r="82" spans="1:18" ht="13.5">
      <c r="A82" s="26" t="s">
        <v>180</v>
      </c>
      <c r="B82" s="26" t="s">
        <v>180</v>
      </c>
      <c r="C82" s="283"/>
      <c r="D82" s="325"/>
      <c r="E82" s="176">
        <v>0</v>
      </c>
      <c r="F82" s="167"/>
      <c r="G82" s="43" t="s">
        <v>180</v>
      </c>
      <c r="H82" s="58"/>
      <c r="I82" s="30" t="s">
        <v>180</v>
      </c>
      <c r="J82" s="58"/>
      <c r="K82" s="30" t="s">
        <v>180</v>
      </c>
      <c r="L82" s="167"/>
      <c r="M82" s="29" t="s">
        <v>180</v>
      </c>
      <c r="N82" s="58"/>
      <c r="O82" s="30" t="s">
        <v>180</v>
      </c>
      <c r="P82" s="66"/>
      <c r="Q82" s="30" t="s">
        <v>180</v>
      </c>
      <c r="R82" s="34"/>
    </row>
    <row r="83" spans="1:18" ht="4.5" customHeight="1">
      <c r="A83" s="265"/>
      <c r="B83" s="99"/>
      <c r="C83" s="59"/>
      <c r="D83" s="60"/>
      <c r="E83" s="100"/>
      <c r="F83" s="177"/>
      <c r="G83" s="60"/>
      <c r="H83" s="281"/>
      <c r="I83" s="281"/>
      <c r="J83" s="178"/>
      <c r="K83" s="98"/>
      <c r="L83" s="179"/>
      <c r="M83" s="60"/>
      <c r="N83" s="178"/>
      <c r="O83" s="98"/>
      <c r="P83" s="66"/>
      <c r="Q83" s="432" t="s">
        <v>180</v>
      </c>
      <c r="R83" s="253"/>
    </row>
    <row r="84" spans="1:18" ht="19.5" customHeight="1">
      <c r="A84" s="33"/>
      <c r="D84" s="2"/>
      <c r="F84" s="2" t="s">
        <v>27</v>
      </c>
      <c r="J84" s="2"/>
      <c r="L84" s="144"/>
      <c r="N84" s="2"/>
      <c r="O84" t="s">
        <v>1040</v>
      </c>
      <c r="P84" s="1"/>
      <c r="Q84" s="7"/>
      <c r="R84" s="32"/>
    </row>
    <row r="85" ht="4.5" customHeight="1">
      <c r="R85" s="253"/>
    </row>
    <row r="86" spans="1:18" ht="13.5">
      <c r="A86" s="629" t="s">
        <v>194</v>
      </c>
      <c r="B86" s="630"/>
      <c r="C86" s="650" t="s">
        <v>24</v>
      </c>
      <c r="D86" s="651" t="s">
        <v>196</v>
      </c>
      <c r="E86" s="13" t="s">
        <v>197</v>
      </c>
      <c r="F86" s="621" t="s">
        <v>1047</v>
      </c>
      <c r="G86" s="621"/>
      <c r="H86" s="621" t="s">
        <v>1045</v>
      </c>
      <c r="I86" s="621"/>
      <c r="J86" s="621" t="s">
        <v>1048</v>
      </c>
      <c r="K86" s="621"/>
      <c r="L86" s="621" t="s">
        <v>1043</v>
      </c>
      <c r="M86" s="621"/>
      <c r="N86" s="621" t="s">
        <v>1046</v>
      </c>
      <c r="O86" s="621"/>
      <c r="P86" s="622" t="s">
        <v>1044</v>
      </c>
      <c r="Q86" s="622"/>
      <c r="R86" s="253"/>
    </row>
    <row r="87" spans="1:18" ht="13.5">
      <c r="A87" s="631"/>
      <c r="B87" s="632"/>
      <c r="C87" s="618"/>
      <c r="D87" s="620"/>
      <c r="E87" s="14" t="s">
        <v>198</v>
      </c>
      <c r="F87" s="150" t="s">
        <v>199</v>
      </c>
      <c r="G87" s="15" t="s">
        <v>197</v>
      </c>
      <c r="H87" s="150" t="s">
        <v>199</v>
      </c>
      <c r="I87" s="15" t="s">
        <v>197</v>
      </c>
      <c r="J87" s="150" t="s">
        <v>199</v>
      </c>
      <c r="K87" s="15" t="s">
        <v>197</v>
      </c>
      <c r="L87" s="145" t="s">
        <v>199</v>
      </c>
      <c r="M87" s="15" t="s">
        <v>197</v>
      </c>
      <c r="N87" s="150" t="s">
        <v>199</v>
      </c>
      <c r="O87" s="15" t="s">
        <v>197</v>
      </c>
      <c r="P87" s="150" t="s">
        <v>199</v>
      </c>
      <c r="Q87" s="15" t="s">
        <v>197</v>
      </c>
      <c r="R87" s="253"/>
    </row>
    <row r="88" spans="1:18" ht="3.75" customHeight="1">
      <c r="A88" s="38"/>
      <c r="B88" s="38"/>
      <c r="C88" s="19"/>
      <c r="D88" s="20"/>
      <c r="E88" s="21"/>
      <c r="F88" s="152"/>
      <c r="G88" s="25"/>
      <c r="H88" s="280"/>
      <c r="I88" s="280"/>
      <c r="J88" s="151"/>
      <c r="K88" s="24"/>
      <c r="L88" s="149"/>
      <c r="M88" s="25"/>
      <c r="N88" s="151"/>
      <c r="O88" s="24"/>
      <c r="P88" s="431"/>
      <c r="Q88" s="430"/>
      <c r="R88" s="253"/>
    </row>
    <row r="89" spans="1:18" s="35" customFormat="1" ht="13.5">
      <c r="A89" s="26">
        <v>1</v>
      </c>
      <c r="B89" s="26" t="s">
        <v>180</v>
      </c>
      <c r="C89" s="498" t="s">
        <v>708</v>
      </c>
      <c r="D89" s="423" t="s">
        <v>600</v>
      </c>
      <c r="E89" s="176">
        <v>180</v>
      </c>
      <c r="F89" s="350"/>
      <c r="G89" s="43" t="s">
        <v>180</v>
      </c>
      <c r="H89" s="58"/>
      <c r="I89" s="30" t="s">
        <v>180</v>
      </c>
      <c r="J89" s="58"/>
      <c r="K89" s="30" t="s">
        <v>180</v>
      </c>
      <c r="L89" s="174"/>
      <c r="M89" s="29" t="s">
        <v>180</v>
      </c>
      <c r="N89" s="58"/>
      <c r="O89" s="30" t="s">
        <v>180</v>
      </c>
      <c r="P89" s="561">
        <v>1</v>
      </c>
      <c r="Q89" s="30">
        <v>180</v>
      </c>
      <c r="R89" s="34"/>
    </row>
    <row r="90" spans="1:18" s="35" customFormat="1" ht="13.5">
      <c r="A90" s="26">
        <v>2</v>
      </c>
      <c r="B90" s="26" t="s">
        <v>180</v>
      </c>
      <c r="C90" s="357" t="s">
        <v>214</v>
      </c>
      <c r="D90" s="290" t="s">
        <v>6</v>
      </c>
      <c r="E90" s="176">
        <v>130</v>
      </c>
      <c r="F90" s="350"/>
      <c r="G90" s="43" t="s">
        <v>180</v>
      </c>
      <c r="H90" s="58"/>
      <c r="I90" s="30" t="s">
        <v>180</v>
      </c>
      <c r="J90" s="58"/>
      <c r="K90" s="30" t="s">
        <v>180</v>
      </c>
      <c r="L90" s="174"/>
      <c r="M90" s="29" t="s">
        <v>180</v>
      </c>
      <c r="N90" s="58"/>
      <c r="O90" s="30" t="s">
        <v>180</v>
      </c>
      <c r="P90" s="561">
        <v>2</v>
      </c>
      <c r="Q90" s="30">
        <v>130</v>
      </c>
      <c r="R90" s="34"/>
    </row>
    <row r="91" spans="1:18" s="35" customFormat="1" ht="13.5">
      <c r="A91" s="26">
        <v>3</v>
      </c>
      <c r="B91" s="26" t="s">
        <v>180</v>
      </c>
      <c r="C91" s="302" t="s">
        <v>520</v>
      </c>
      <c r="D91" s="333" t="s">
        <v>215</v>
      </c>
      <c r="E91" s="176">
        <v>90</v>
      </c>
      <c r="F91" s="350"/>
      <c r="G91" s="43" t="s">
        <v>180</v>
      </c>
      <c r="H91" s="58"/>
      <c r="I91" s="30" t="s">
        <v>180</v>
      </c>
      <c r="J91" s="58"/>
      <c r="K91" s="30" t="s">
        <v>180</v>
      </c>
      <c r="L91" s="174"/>
      <c r="M91" s="29" t="s">
        <v>180</v>
      </c>
      <c r="N91" s="58"/>
      <c r="O91" s="30" t="s">
        <v>180</v>
      </c>
      <c r="P91" s="562">
        <v>4</v>
      </c>
      <c r="Q91" s="30">
        <v>90</v>
      </c>
      <c r="R91" s="34"/>
    </row>
    <row r="92" spans="1:18" s="35" customFormat="1" ht="13.5">
      <c r="A92" s="26">
        <v>3</v>
      </c>
      <c r="B92" s="26" t="s">
        <v>1039</v>
      </c>
      <c r="C92" s="302" t="s">
        <v>521</v>
      </c>
      <c r="D92" s="333" t="s">
        <v>15</v>
      </c>
      <c r="E92" s="176">
        <v>90</v>
      </c>
      <c r="F92" s="350"/>
      <c r="G92" s="43" t="s">
        <v>180</v>
      </c>
      <c r="H92" s="58"/>
      <c r="I92" s="30" t="s">
        <v>180</v>
      </c>
      <c r="J92" s="58"/>
      <c r="K92" s="30" t="s">
        <v>180</v>
      </c>
      <c r="L92" s="174"/>
      <c r="M92" s="29" t="s">
        <v>180</v>
      </c>
      <c r="N92" s="58"/>
      <c r="O92" s="30" t="s">
        <v>180</v>
      </c>
      <c r="P92" s="562">
        <v>4</v>
      </c>
      <c r="Q92" s="30">
        <v>90</v>
      </c>
      <c r="R92" s="34"/>
    </row>
    <row r="93" spans="1:18" s="35" customFormat="1" ht="13.5">
      <c r="A93" s="26">
        <v>5</v>
      </c>
      <c r="B93" s="26" t="s">
        <v>180</v>
      </c>
      <c r="C93" s="302" t="s">
        <v>248</v>
      </c>
      <c r="D93" s="333" t="s">
        <v>6</v>
      </c>
      <c r="E93" s="176">
        <v>50</v>
      </c>
      <c r="F93" s="350"/>
      <c r="G93" s="43" t="s">
        <v>180</v>
      </c>
      <c r="H93" s="58"/>
      <c r="I93" s="30" t="s">
        <v>180</v>
      </c>
      <c r="J93" s="58"/>
      <c r="K93" s="30" t="s">
        <v>180</v>
      </c>
      <c r="L93" s="174"/>
      <c r="M93" s="29" t="s">
        <v>180</v>
      </c>
      <c r="N93" s="58"/>
      <c r="O93" s="30" t="s">
        <v>180</v>
      </c>
      <c r="P93" s="562">
        <v>8</v>
      </c>
      <c r="Q93" s="30">
        <v>50</v>
      </c>
      <c r="R93" s="34"/>
    </row>
    <row r="94" spans="1:18" s="35" customFormat="1" ht="13.5">
      <c r="A94" s="26">
        <v>5</v>
      </c>
      <c r="B94" s="26" t="s">
        <v>1039</v>
      </c>
      <c r="C94" s="302" t="s">
        <v>233</v>
      </c>
      <c r="D94" s="333" t="s">
        <v>201</v>
      </c>
      <c r="E94" s="176">
        <v>50</v>
      </c>
      <c r="F94" s="350"/>
      <c r="G94" s="43" t="s">
        <v>180</v>
      </c>
      <c r="H94" s="58"/>
      <c r="I94" s="30" t="s">
        <v>180</v>
      </c>
      <c r="J94" s="58"/>
      <c r="K94" s="30" t="s">
        <v>180</v>
      </c>
      <c r="L94" s="174"/>
      <c r="M94" s="29" t="s">
        <v>180</v>
      </c>
      <c r="N94" s="58"/>
      <c r="O94" s="30" t="s">
        <v>180</v>
      </c>
      <c r="P94" s="562">
        <v>8</v>
      </c>
      <c r="Q94" s="30">
        <v>50</v>
      </c>
      <c r="R94" s="34"/>
    </row>
    <row r="95" spans="1:18" s="35" customFormat="1" ht="13.5">
      <c r="A95" s="26">
        <v>5</v>
      </c>
      <c r="B95" s="26" t="s">
        <v>1039</v>
      </c>
      <c r="C95" s="302" t="s">
        <v>519</v>
      </c>
      <c r="D95" s="333" t="s">
        <v>201</v>
      </c>
      <c r="E95" s="176">
        <v>50</v>
      </c>
      <c r="F95" s="350"/>
      <c r="G95" s="43" t="s">
        <v>180</v>
      </c>
      <c r="H95" s="58"/>
      <c r="I95" s="30" t="s">
        <v>180</v>
      </c>
      <c r="J95" s="58"/>
      <c r="K95" s="30" t="s">
        <v>180</v>
      </c>
      <c r="L95" s="174"/>
      <c r="M95" s="29" t="s">
        <v>180</v>
      </c>
      <c r="N95" s="58"/>
      <c r="O95" s="30" t="s">
        <v>180</v>
      </c>
      <c r="P95" s="562">
        <v>8</v>
      </c>
      <c r="Q95" s="30">
        <v>50</v>
      </c>
      <c r="R95" s="34"/>
    </row>
    <row r="96" spans="1:18" s="35" customFormat="1" ht="13.5">
      <c r="A96" s="26">
        <v>5</v>
      </c>
      <c r="B96" s="26" t="s">
        <v>1039</v>
      </c>
      <c r="C96" s="302" t="s">
        <v>1009</v>
      </c>
      <c r="D96" s="333" t="s">
        <v>9</v>
      </c>
      <c r="E96" s="176">
        <v>50</v>
      </c>
      <c r="F96" s="350"/>
      <c r="G96" s="43" t="s">
        <v>180</v>
      </c>
      <c r="H96" s="58"/>
      <c r="I96" s="30" t="s">
        <v>180</v>
      </c>
      <c r="J96" s="58"/>
      <c r="K96" s="30" t="s">
        <v>180</v>
      </c>
      <c r="L96" s="174"/>
      <c r="M96" s="29" t="s">
        <v>180</v>
      </c>
      <c r="N96" s="58"/>
      <c r="O96" s="30" t="s">
        <v>180</v>
      </c>
      <c r="P96" s="562">
        <v>8</v>
      </c>
      <c r="Q96" s="30">
        <v>50</v>
      </c>
      <c r="R96" s="34"/>
    </row>
    <row r="97" spans="1:18" s="35" customFormat="1" ht="13.5">
      <c r="A97" s="26" t="s">
        <v>180</v>
      </c>
      <c r="B97" s="26" t="s">
        <v>180</v>
      </c>
      <c r="C97" s="302"/>
      <c r="D97" s="333"/>
      <c r="E97" s="176">
        <v>0</v>
      </c>
      <c r="F97" s="350"/>
      <c r="G97" s="43" t="s">
        <v>180</v>
      </c>
      <c r="H97" s="58"/>
      <c r="I97" s="30" t="s">
        <v>180</v>
      </c>
      <c r="J97" s="58"/>
      <c r="K97" s="30" t="s">
        <v>180</v>
      </c>
      <c r="L97" s="174"/>
      <c r="M97" s="29" t="s">
        <v>180</v>
      </c>
      <c r="N97" s="58"/>
      <c r="O97" s="30" t="s">
        <v>180</v>
      </c>
      <c r="P97" s="562"/>
      <c r="Q97" s="30" t="s">
        <v>180</v>
      </c>
      <c r="R97" s="34"/>
    </row>
    <row r="98" spans="1:18" s="35" customFormat="1" ht="13.5">
      <c r="A98" s="26" t="s">
        <v>180</v>
      </c>
      <c r="B98" s="26" t="s">
        <v>180</v>
      </c>
      <c r="C98" s="307"/>
      <c r="D98" s="424"/>
      <c r="E98" s="176">
        <v>0</v>
      </c>
      <c r="F98" s="350"/>
      <c r="G98" s="43" t="s">
        <v>180</v>
      </c>
      <c r="H98" s="58"/>
      <c r="I98" s="30" t="s">
        <v>180</v>
      </c>
      <c r="J98" s="58"/>
      <c r="K98" s="30" t="s">
        <v>180</v>
      </c>
      <c r="L98" s="174"/>
      <c r="M98" s="29" t="s">
        <v>180</v>
      </c>
      <c r="N98" s="58"/>
      <c r="O98" s="30" t="s">
        <v>180</v>
      </c>
      <c r="P98" s="66"/>
      <c r="Q98" s="30" t="s">
        <v>180</v>
      </c>
      <c r="R98" s="34"/>
    </row>
    <row r="99" spans="1:18" s="35" customFormat="1" ht="13.5">
      <c r="A99" s="26" t="s">
        <v>180</v>
      </c>
      <c r="B99" s="26" t="s">
        <v>180</v>
      </c>
      <c r="C99" s="422"/>
      <c r="D99" s="333"/>
      <c r="E99" s="176">
        <v>0</v>
      </c>
      <c r="F99" s="350"/>
      <c r="G99" s="43" t="s">
        <v>180</v>
      </c>
      <c r="H99" s="58"/>
      <c r="I99" s="30" t="s">
        <v>180</v>
      </c>
      <c r="J99" s="58"/>
      <c r="K99" s="30" t="s">
        <v>180</v>
      </c>
      <c r="L99" s="174"/>
      <c r="M99" s="29" t="s">
        <v>180</v>
      </c>
      <c r="N99" s="58"/>
      <c r="O99" s="30" t="s">
        <v>180</v>
      </c>
      <c r="P99" s="66"/>
      <c r="Q99" s="30" t="s">
        <v>180</v>
      </c>
      <c r="R99" s="34"/>
    </row>
    <row r="100" spans="1:18" s="35" customFormat="1" ht="13.5">
      <c r="A100" s="26" t="s">
        <v>180</v>
      </c>
      <c r="B100" s="26" t="s">
        <v>180</v>
      </c>
      <c r="C100" s="345"/>
      <c r="D100" s="346"/>
      <c r="E100" s="176">
        <v>0</v>
      </c>
      <c r="F100" s="350"/>
      <c r="G100" s="43" t="s">
        <v>180</v>
      </c>
      <c r="H100" s="58"/>
      <c r="I100" s="30" t="s">
        <v>180</v>
      </c>
      <c r="J100" s="58"/>
      <c r="K100" s="30" t="s">
        <v>180</v>
      </c>
      <c r="L100" s="174"/>
      <c r="M100" s="29" t="s">
        <v>180</v>
      </c>
      <c r="N100" s="58"/>
      <c r="O100" s="30" t="s">
        <v>180</v>
      </c>
      <c r="P100" s="195"/>
      <c r="Q100" s="30" t="s">
        <v>180</v>
      </c>
      <c r="R100" s="34"/>
    </row>
    <row r="101" spans="1:19" ht="13.5">
      <c r="A101" s="8"/>
      <c r="B101" s="8"/>
      <c r="C101" s="8"/>
      <c r="D101" s="8"/>
      <c r="E101" s="8"/>
      <c r="F101" s="8"/>
      <c r="G101" s="8"/>
      <c r="H101" s="8"/>
      <c r="I101" s="8"/>
      <c r="J101" s="226"/>
      <c r="K101" s="8"/>
      <c r="L101" s="8"/>
      <c r="M101" s="9"/>
      <c r="N101" s="8"/>
      <c r="O101" s="8"/>
      <c r="P101" s="8"/>
      <c r="Q101" s="8"/>
      <c r="R101" s="254"/>
      <c r="S101" s="8"/>
    </row>
    <row r="102" spans="1:18" ht="3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262"/>
      <c r="M102" s="50"/>
      <c r="N102" s="49"/>
      <c r="O102" s="48"/>
      <c r="P102" s="48"/>
      <c r="Q102" s="48"/>
      <c r="R102" s="253"/>
    </row>
    <row r="103" ht="13.5">
      <c r="R103" s="253"/>
    </row>
  </sheetData>
  <sheetProtection/>
  <mergeCells count="36">
    <mergeCell ref="N86:O86"/>
    <mergeCell ref="P86:Q86"/>
    <mergeCell ref="A13:B14"/>
    <mergeCell ref="A51:B52"/>
    <mergeCell ref="A86:B87"/>
    <mergeCell ref="F13:G13"/>
    <mergeCell ref="C13:C14"/>
    <mergeCell ref="D13:D14"/>
    <mergeCell ref="D86:D87"/>
    <mergeCell ref="F86:G86"/>
    <mergeCell ref="C51:C52"/>
    <mergeCell ref="D51:D52"/>
    <mergeCell ref="C86:C87"/>
    <mergeCell ref="A3:B4"/>
    <mergeCell ref="C3:C4"/>
    <mergeCell ref="D3:D4"/>
    <mergeCell ref="F3:G3"/>
    <mergeCell ref="F51:G51"/>
    <mergeCell ref="L3:M3"/>
    <mergeCell ref="H13:I13"/>
    <mergeCell ref="H3:I3"/>
    <mergeCell ref="H86:I86"/>
    <mergeCell ref="H51:I51"/>
    <mergeCell ref="J86:K86"/>
    <mergeCell ref="L86:M86"/>
    <mergeCell ref="J13:K13"/>
    <mergeCell ref="N3:O3"/>
    <mergeCell ref="P3:Q3"/>
    <mergeCell ref="J51:K51"/>
    <mergeCell ref="L51:M51"/>
    <mergeCell ref="N51:O51"/>
    <mergeCell ref="P51:Q51"/>
    <mergeCell ref="N13:O13"/>
    <mergeCell ref="P13:Q13"/>
    <mergeCell ref="L13:M13"/>
    <mergeCell ref="J3:K3"/>
  </mergeCells>
  <conditionalFormatting sqref="R68 R89 R82:R84 R97:R98 R100 R70:R74">
    <cfRule type="cellIs" priority="18" dxfId="0" operator="equal" stopIfTrue="1">
      <formula>1</formula>
    </cfRule>
  </conditionalFormatting>
  <conditionalFormatting sqref="R65:R67">
    <cfRule type="cellIs" priority="9" dxfId="0" operator="equal" stopIfTrue="1">
      <formula>1</formula>
    </cfRule>
  </conditionalFormatting>
  <conditionalFormatting sqref="R69">
    <cfRule type="cellIs" priority="8" dxfId="0" operator="equal" stopIfTrue="1">
      <formula>1</formula>
    </cfRule>
  </conditionalFormatting>
  <conditionalFormatting sqref="R75">
    <cfRule type="cellIs" priority="7" dxfId="0" operator="equal" stopIfTrue="1">
      <formula>1</formula>
    </cfRule>
  </conditionalFormatting>
  <conditionalFormatting sqref="R90:R96">
    <cfRule type="cellIs" priority="5" dxfId="0" operator="equal" stopIfTrue="1">
      <formula>1</formula>
    </cfRule>
  </conditionalFormatting>
  <conditionalFormatting sqref="R99">
    <cfRule type="cellIs" priority="4" dxfId="0" operator="equal" stopIfTrue="1">
      <formula>1</formula>
    </cfRule>
  </conditionalFormatting>
  <conditionalFormatting sqref="R76:R77 R79">
    <cfRule type="cellIs" priority="3" dxfId="0" operator="equal" stopIfTrue="1">
      <formula>1</formula>
    </cfRule>
  </conditionalFormatting>
  <conditionalFormatting sqref="R78">
    <cfRule type="cellIs" priority="2" dxfId="0" operator="equal" stopIfTrue="1">
      <formula>1</formula>
    </cfRule>
  </conditionalFormatting>
  <conditionalFormatting sqref="R80:R81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9.00390625" style="101" customWidth="1"/>
    <col min="2" max="2" width="5.375" style="101" customWidth="1"/>
    <col min="3" max="3" width="9.875" style="101" customWidth="1"/>
    <col min="4" max="4" width="15.25390625" style="101" customWidth="1"/>
    <col min="5" max="16384" width="9.00390625" style="101" customWidth="1"/>
  </cols>
  <sheetData>
    <row r="1" spans="2:9" ht="13.5">
      <c r="B1" s="102"/>
      <c r="C1" s="102"/>
      <c r="D1" s="102"/>
      <c r="E1" s="102"/>
      <c r="F1" s="102"/>
      <c r="G1" s="102"/>
      <c r="H1" s="102"/>
      <c r="I1" s="102"/>
    </row>
    <row r="2" spans="2:9" ht="18.75">
      <c r="B2" s="652" t="s">
        <v>30</v>
      </c>
      <c r="C2" s="652"/>
      <c r="D2" s="652"/>
      <c r="E2" s="652"/>
      <c r="F2" s="652"/>
      <c r="G2" s="652"/>
      <c r="H2" s="652"/>
      <c r="I2" s="652"/>
    </row>
    <row r="3" spans="2:9" ht="13.5">
      <c r="B3" s="102" t="s">
        <v>38</v>
      </c>
      <c r="C3" s="102"/>
      <c r="D3" s="102"/>
      <c r="E3" s="102"/>
      <c r="F3" s="102"/>
      <c r="G3" s="102"/>
      <c r="H3" s="102"/>
      <c r="I3" s="102"/>
    </row>
    <row r="4" spans="2:9" ht="13.5">
      <c r="B4" s="102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2">
        <v>7</v>
      </c>
      <c r="I4" s="102">
        <v>8</v>
      </c>
    </row>
    <row r="5" spans="2:9" ht="13.5">
      <c r="B5" s="103" t="s">
        <v>39</v>
      </c>
      <c r="C5" s="104" t="s">
        <v>40</v>
      </c>
      <c r="D5" s="105" t="s">
        <v>41</v>
      </c>
      <c r="E5" s="106" t="s">
        <v>42</v>
      </c>
      <c r="F5" s="106" t="s">
        <v>43</v>
      </c>
      <c r="G5" s="106" t="s">
        <v>44</v>
      </c>
      <c r="H5" s="106" t="s">
        <v>45</v>
      </c>
      <c r="I5" s="107"/>
    </row>
    <row r="6" spans="2:9" ht="13.5">
      <c r="B6" s="108">
        <v>1</v>
      </c>
      <c r="C6" s="109">
        <v>25</v>
      </c>
      <c r="D6" s="109">
        <v>150</v>
      </c>
      <c r="E6" s="109">
        <v>150</v>
      </c>
      <c r="F6" s="109">
        <v>200</v>
      </c>
      <c r="G6" s="109">
        <v>150</v>
      </c>
      <c r="H6" s="109">
        <v>180</v>
      </c>
      <c r="I6" s="110"/>
    </row>
    <row r="7" spans="2:9" ht="13.5">
      <c r="B7" s="111">
        <v>2</v>
      </c>
      <c r="C7" s="112">
        <v>18</v>
      </c>
      <c r="D7" s="112">
        <v>100</v>
      </c>
      <c r="E7" s="112">
        <v>100</v>
      </c>
      <c r="F7" s="112">
        <v>150</v>
      </c>
      <c r="G7" s="112">
        <v>100</v>
      </c>
      <c r="H7" s="112">
        <v>130</v>
      </c>
      <c r="I7" s="113"/>
    </row>
    <row r="8" spans="2:9" ht="13.5">
      <c r="B8" s="114">
        <v>3</v>
      </c>
      <c r="C8" s="115">
        <v>14</v>
      </c>
      <c r="D8" s="116">
        <v>80</v>
      </c>
      <c r="E8" s="117">
        <v>70</v>
      </c>
      <c r="F8" s="118">
        <v>110</v>
      </c>
      <c r="G8" s="119">
        <v>80</v>
      </c>
      <c r="H8" s="118">
        <v>100</v>
      </c>
      <c r="I8" s="120"/>
    </row>
    <row r="9" spans="2:9" ht="13.5">
      <c r="B9" s="121">
        <v>4</v>
      </c>
      <c r="C9" s="122">
        <v>12</v>
      </c>
      <c r="D9" s="123">
        <v>70</v>
      </c>
      <c r="E9" s="122">
        <v>70</v>
      </c>
      <c r="F9" s="122">
        <v>100</v>
      </c>
      <c r="G9" s="122">
        <v>70</v>
      </c>
      <c r="H9" s="122">
        <v>90</v>
      </c>
      <c r="I9" s="124"/>
    </row>
    <row r="10" spans="2:9" ht="13.5">
      <c r="B10" s="114">
        <v>5</v>
      </c>
      <c r="C10" s="118">
        <v>8</v>
      </c>
      <c r="D10" s="118">
        <v>40</v>
      </c>
      <c r="E10" s="118">
        <v>40</v>
      </c>
      <c r="F10" s="118">
        <v>75</v>
      </c>
      <c r="G10" s="118">
        <v>55</v>
      </c>
      <c r="H10" s="118">
        <v>50</v>
      </c>
      <c r="I10" s="120"/>
    </row>
    <row r="11" spans="2:9" ht="13.5">
      <c r="B11" s="125">
        <v>6</v>
      </c>
      <c r="C11" s="126">
        <v>8</v>
      </c>
      <c r="D11" s="126">
        <v>40</v>
      </c>
      <c r="E11" s="126">
        <v>40</v>
      </c>
      <c r="F11" s="126">
        <v>70</v>
      </c>
      <c r="G11" s="126">
        <v>50</v>
      </c>
      <c r="H11" s="126">
        <v>50</v>
      </c>
      <c r="I11" s="127"/>
    </row>
    <row r="12" spans="2:9" ht="13.5">
      <c r="B12" s="125">
        <v>7</v>
      </c>
      <c r="C12" s="126">
        <v>8</v>
      </c>
      <c r="D12" s="126">
        <v>40</v>
      </c>
      <c r="E12" s="126">
        <v>40</v>
      </c>
      <c r="F12" s="126">
        <v>65</v>
      </c>
      <c r="G12" s="126">
        <v>45</v>
      </c>
      <c r="H12" s="126">
        <v>50</v>
      </c>
      <c r="I12" s="127"/>
    </row>
    <row r="13" spans="2:9" ht="13.5">
      <c r="B13" s="121">
        <v>8</v>
      </c>
      <c r="C13" s="122">
        <v>8</v>
      </c>
      <c r="D13" s="122">
        <v>40</v>
      </c>
      <c r="E13" s="122">
        <v>40</v>
      </c>
      <c r="F13" s="122">
        <v>60</v>
      </c>
      <c r="G13" s="122">
        <v>40</v>
      </c>
      <c r="H13" s="122">
        <v>50</v>
      </c>
      <c r="I13" s="124"/>
    </row>
    <row r="14" spans="2:9" ht="13.5">
      <c r="B14" s="114">
        <v>9</v>
      </c>
      <c r="C14" s="118">
        <v>6</v>
      </c>
      <c r="D14" s="118">
        <v>25</v>
      </c>
      <c r="E14" s="118">
        <v>25</v>
      </c>
      <c r="F14" s="118">
        <v>40</v>
      </c>
      <c r="G14" s="118">
        <v>20</v>
      </c>
      <c r="H14" s="118">
        <v>30</v>
      </c>
      <c r="I14" s="120"/>
    </row>
    <row r="15" spans="2:9" ht="13.5">
      <c r="B15" s="125">
        <v>10</v>
      </c>
      <c r="C15" s="126">
        <v>6</v>
      </c>
      <c r="D15" s="126">
        <v>25</v>
      </c>
      <c r="E15" s="126">
        <v>25</v>
      </c>
      <c r="F15" s="126">
        <v>40</v>
      </c>
      <c r="G15" s="126">
        <v>20</v>
      </c>
      <c r="H15" s="126">
        <v>30</v>
      </c>
      <c r="I15" s="127"/>
    </row>
    <row r="16" spans="2:9" ht="13.5">
      <c r="B16" s="125">
        <v>11</v>
      </c>
      <c r="C16" s="126">
        <v>6</v>
      </c>
      <c r="D16" s="126">
        <v>25</v>
      </c>
      <c r="E16" s="126">
        <v>25</v>
      </c>
      <c r="F16" s="126">
        <v>40</v>
      </c>
      <c r="G16" s="126">
        <v>20</v>
      </c>
      <c r="H16" s="126">
        <v>30</v>
      </c>
      <c r="I16" s="127"/>
    </row>
    <row r="17" spans="2:9" ht="13.5">
      <c r="B17" s="125">
        <v>12</v>
      </c>
      <c r="C17" s="126">
        <v>6</v>
      </c>
      <c r="D17" s="126">
        <v>25</v>
      </c>
      <c r="E17" s="126">
        <v>25</v>
      </c>
      <c r="F17" s="126">
        <v>40</v>
      </c>
      <c r="G17" s="126">
        <v>20</v>
      </c>
      <c r="H17" s="126">
        <v>30</v>
      </c>
      <c r="I17" s="127"/>
    </row>
    <row r="18" spans="2:9" ht="13.5">
      <c r="B18" s="125">
        <v>13</v>
      </c>
      <c r="C18" s="126">
        <v>6</v>
      </c>
      <c r="D18" s="126">
        <v>25</v>
      </c>
      <c r="E18" s="126">
        <v>25</v>
      </c>
      <c r="F18" s="126">
        <v>40</v>
      </c>
      <c r="G18" s="126">
        <v>20</v>
      </c>
      <c r="H18" s="126">
        <v>30</v>
      </c>
      <c r="I18" s="127"/>
    </row>
    <row r="19" spans="2:9" ht="13.5">
      <c r="B19" s="125">
        <v>14</v>
      </c>
      <c r="C19" s="126">
        <v>6</v>
      </c>
      <c r="D19" s="126">
        <v>25</v>
      </c>
      <c r="E19" s="126">
        <v>25</v>
      </c>
      <c r="F19" s="126">
        <v>40</v>
      </c>
      <c r="G19" s="126">
        <v>20</v>
      </c>
      <c r="H19" s="126">
        <v>30</v>
      </c>
      <c r="I19" s="127"/>
    </row>
    <row r="20" spans="2:9" ht="13.5">
      <c r="B20" s="125">
        <v>15</v>
      </c>
      <c r="C20" s="126">
        <v>6</v>
      </c>
      <c r="D20" s="126">
        <v>25</v>
      </c>
      <c r="E20" s="126">
        <v>25</v>
      </c>
      <c r="F20" s="126">
        <v>40</v>
      </c>
      <c r="G20" s="126">
        <v>20</v>
      </c>
      <c r="H20" s="126">
        <v>30</v>
      </c>
      <c r="I20" s="127"/>
    </row>
    <row r="21" spans="2:9" ht="13.5">
      <c r="B21" s="121">
        <v>16</v>
      </c>
      <c r="C21" s="122">
        <v>6</v>
      </c>
      <c r="D21" s="122">
        <v>25</v>
      </c>
      <c r="E21" s="122">
        <v>25</v>
      </c>
      <c r="F21" s="122">
        <v>40</v>
      </c>
      <c r="G21" s="122">
        <v>20</v>
      </c>
      <c r="H21" s="122">
        <v>30</v>
      </c>
      <c r="I21" s="124"/>
    </row>
    <row r="22" spans="2:9" ht="13.5">
      <c r="B22" s="114">
        <v>17</v>
      </c>
      <c r="C22" s="118">
        <v>4</v>
      </c>
      <c r="D22" s="118">
        <v>15</v>
      </c>
      <c r="E22" s="118">
        <v>15</v>
      </c>
      <c r="F22" s="118">
        <v>30</v>
      </c>
      <c r="G22" s="118">
        <v>10</v>
      </c>
      <c r="H22" s="118">
        <v>20</v>
      </c>
      <c r="I22" s="128"/>
    </row>
    <row r="23" spans="2:9" ht="13.5">
      <c r="B23" s="125">
        <v>18</v>
      </c>
      <c r="C23" s="126">
        <v>4</v>
      </c>
      <c r="D23" s="126">
        <v>15</v>
      </c>
      <c r="E23" s="126">
        <v>15</v>
      </c>
      <c r="F23" s="126">
        <v>30</v>
      </c>
      <c r="G23" s="126">
        <v>10</v>
      </c>
      <c r="H23" s="126">
        <v>20</v>
      </c>
      <c r="I23" s="110"/>
    </row>
    <row r="24" spans="2:9" ht="13.5">
      <c r="B24" s="125">
        <v>19</v>
      </c>
      <c r="C24" s="126">
        <v>4</v>
      </c>
      <c r="D24" s="126">
        <v>15</v>
      </c>
      <c r="E24" s="126">
        <v>15</v>
      </c>
      <c r="F24" s="126">
        <v>30</v>
      </c>
      <c r="G24" s="126">
        <v>10</v>
      </c>
      <c r="H24" s="126">
        <v>20</v>
      </c>
      <c r="I24" s="110"/>
    </row>
    <row r="25" spans="2:9" ht="13.5">
      <c r="B25" s="125">
        <v>20</v>
      </c>
      <c r="C25" s="126">
        <v>4</v>
      </c>
      <c r="D25" s="126">
        <v>15</v>
      </c>
      <c r="E25" s="126">
        <v>15</v>
      </c>
      <c r="F25" s="126">
        <v>30</v>
      </c>
      <c r="G25" s="126">
        <v>10</v>
      </c>
      <c r="H25" s="126">
        <v>20</v>
      </c>
      <c r="I25" s="110"/>
    </row>
    <row r="26" spans="2:9" ht="13.5">
      <c r="B26" s="125">
        <v>21</v>
      </c>
      <c r="C26" s="109">
        <v>4</v>
      </c>
      <c r="D26" s="126">
        <v>15</v>
      </c>
      <c r="E26" s="126">
        <v>15</v>
      </c>
      <c r="F26" s="126">
        <v>30</v>
      </c>
      <c r="G26" s="126">
        <v>10</v>
      </c>
      <c r="H26" s="126">
        <v>20</v>
      </c>
      <c r="I26" s="110"/>
    </row>
    <row r="27" spans="2:9" ht="13.5">
      <c r="B27" s="125">
        <v>22</v>
      </c>
      <c r="C27" s="109">
        <v>4</v>
      </c>
      <c r="D27" s="126">
        <v>15</v>
      </c>
      <c r="E27" s="126">
        <v>15</v>
      </c>
      <c r="F27" s="126">
        <v>30</v>
      </c>
      <c r="G27" s="126">
        <v>10</v>
      </c>
      <c r="H27" s="126">
        <v>20</v>
      </c>
      <c r="I27" s="110"/>
    </row>
    <row r="28" spans="2:9" ht="13.5">
      <c r="B28" s="125">
        <v>23</v>
      </c>
      <c r="C28" s="109">
        <v>4</v>
      </c>
      <c r="D28" s="126">
        <v>15</v>
      </c>
      <c r="E28" s="126">
        <v>15</v>
      </c>
      <c r="F28" s="126">
        <v>30</v>
      </c>
      <c r="G28" s="126">
        <v>10</v>
      </c>
      <c r="H28" s="126">
        <v>20</v>
      </c>
      <c r="I28" s="110"/>
    </row>
    <row r="29" spans="2:9" ht="13.5">
      <c r="B29" s="125">
        <v>24</v>
      </c>
      <c r="C29" s="109">
        <v>4</v>
      </c>
      <c r="D29" s="126">
        <v>15</v>
      </c>
      <c r="E29" s="126">
        <v>15</v>
      </c>
      <c r="F29" s="126">
        <v>30</v>
      </c>
      <c r="G29" s="126">
        <v>10</v>
      </c>
      <c r="H29" s="126">
        <v>20</v>
      </c>
      <c r="I29" s="110"/>
    </row>
    <row r="30" spans="2:9" ht="13.5">
      <c r="B30" s="125">
        <v>25</v>
      </c>
      <c r="C30" s="109">
        <v>4</v>
      </c>
      <c r="D30" s="126">
        <v>15</v>
      </c>
      <c r="E30" s="126">
        <v>15</v>
      </c>
      <c r="F30" s="126">
        <v>30</v>
      </c>
      <c r="G30" s="126">
        <v>10</v>
      </c>
      <c r="H30" s="126">
        <v>20</v>
      </c>
      <c r="I30" s="110"/>
    </row>
    <row r="31" spans="2:9" ht="13.5">
      <c r="B31" s="125">
        <v>26</v>
      </c>
      <c r="C31" s="109">
        <v>4</v>
      </c>
      <c r="D31" s="126">
        <v>15</v>
      </c>
      <c r="E31" s="126">
        <v>15</v>
      </c>
      <c r="F31" s="126">
        <v>30</v>
      </c>
      <c r="G31" s="126">
        <v>10</v>
      </c>
      <c r="H31" s="126">
        <v>20</v>
      </c>
      <c r="I31" s="110"/>
    </row>
    <row r="32" spans="2:9" ht="13.5">
      <c r="B32" s="125">
        <v>27</v>
      </c>
      <c r="C32" s="109">
        <v>4</v>
      </c>
      <c r="D32" s="126">
        <v>15</v>
      </c>
      <c r="E32" s="126">
        <v>15</v>
      </c>
      <c r="F32" s="126">
        <v>30</v>
      </c>
      <c r="G32" s="126">
        <v>10</v>
      </c>
      <c r="H32" s="126">
        <v>20</v>
      </c>
      <c r="I32" s="110"/>
    </row>
    <row r="33" spans="2:9" ht="13.5">
      <c r="B33" s="125">
        <v>28</v>
      </c>
      <c r="C33" s="109">
        <v>4</v>
      </c>
      <c r="D33" s="126">
        <v>15</v>
      </c>
      <c r="E33" s="126">
        <v>15</v>
      </c>
      <c r="F33" s="126">
        <v>30</v>
      </c>
      <c r="G33" s="126">
        <v>10</v>
      </c>
      <c r="H33" s="126">
        <v>20</v>
      </c>
      <c r="I33" s="110"/>
    </row>
    <row r="34" spans="2:9" ht="13.5">
      <c r="B34" s="125">
        <v>29</v>
      </c>
      <c r="C34" s="109">
        <v>4</v>
      </c>
      <c r="D34" s="126">
        <v>15</v>
      </c>
      <c r="E34" s="126">
        <v>15</v>
      </c>
      <c r="F34" s="126">
        <v>30</v>
      </c>
      <c r="G34" s="126">
        <v>10</v>
      </c>
      <c r="H34" s="126">
        <v>20</v>
      </c>
      <c r="I34" s="110"/>
    </row>
    <row r="35" spans="2:9" ht="13.5">
      <c r="B35" s="125">
        <v>30</v>
      </c>
      <c r="C35" s="109">
        <v>4</v>
      </c>
      <c r="D35" s="126">
        <v>15</v>
      </c>
      <c r="E35" s="126">
        <v>15</v>
      </c>
      <c r="F35" s="126">
        <v>30</v>
      </c>
      <c r="G35" s="126">
        <v>10</v>
      </c>
      <c r="H35" s="126">
        <v>20</v>
      </c>
      <c r="I35" s="110"/>
    </row>
    <row r="36" spans="2:9" ht="13.5">
      <c r="B36" s="125">
        <v>31</v>
      </c>
      <c r="C36" s="109">
        <v>4</v>
      </c>
      <c r="D36" s="126">
        <v>15</v>
      </c>
      <c r="E36" s="126">
        <v>15</v>
      </c>
      <c r="F36" s="126">
        <v>30</v>
      </c>
      <c r="G36" s="126">
        <v>10</v>
      </c>
      <c r="H36" s="126">
        <v>20</v>
      </c>
      <c r="I36" s="110"/>
    </row>
    <row r="37" spans="2:9" ht="13.5">
      <c r="B37" s="121">
        <v>32</v>
      </c>
      <c r="C37" s="122">
        <v>4</v>
      </c>
      <c r="D37" s="122">
        <v>15</v>
      </c>
      <c r="E37" s="122">
        <v>15</v>
      </c>
      <c r="F37" s="122">
        <v>30</v>
      </c>
      <c r="G37" s="122">
        <v>10</v>
      </c>
      <c r="H37" s="122">
        <v>20</v>
      </c>
      <c r="I37" s="124"/>
    </row>
    <row r="38" spans="2:9" ht="13.5">
      <c r="B38" s="114">
        <v>33</v>
      </c>
      <c r="C38" s="129">
        <v>2</v>
      </c>
      <c r="D38" s="129">
        <v>10</v>
      </c>
      <c r="E38" s="129">
        <v>10</v>
      </c>
      <c r="F38" s="129">
        <v>20</v>
      </c>
      <c r="G38" s="129">
        <v>5</v>
      </c>
      <c r="H38" s="129">
        <v>15</v>
      </c>
      <c r="I38" s="128"/>
    </row>
    <row r="39" spans="2:9" ht="13.5">
      <c r="B39" s="125">
        <v>34</v>
      </c>
      <c r="C39" s="109">
        <v>2</v>
      </c>
      <c r="D39" s="109">
        <v>10</v>
      </c>
      <c r="E39" s="109">
        <v>10</v>
      </c>
      <c r="F39" s="109">
        <v>20</v>
      </c>
      <c r="G39" s="109">
        <v>5</v>
      </c>
      <c r="H39" s="109">
        <v>15</v>
      </c>
      <c r="I39" s="110"/>
    </row>
    <row r="40" spans="2:9" ht="13.5">
      <c r="B40" s="125">
        <v>35</v>
      </c>
      <c r="C40" s="109">
        <v>2</v>
      </c>
      <c r="D40" s="109">
        <v>10</v>
      </c>
      <c r="E40" s="109">
        <v>10</v>
      </c>
      <c r="F40" s="109">
        <v>20</v>
      </c>
      <c r="G40" s="109">
        <v>5</v>
      </c>
      <c r="H40" s="109">
        <v>15</v>
      </c>
      <c r="I40" s="110"/>
    </row>
    <row r="41" spans="2:9" ht="13.5">
      <c r="B41" s="125">
        <v>36</v>
      </c>
      <c r="C41" s="109">
        <v>2</v>
      </c>
      <c r="D41" s="109">
        <v>10</v>
      </c>
      <c r="E41" s="109">
        <v>10</v>
      </c>
      <c r="F41" s="109">
        <v>20</v>
      </c>
      <c r="G41" s="109">
        <v>5</v>
      </c>
      <c r="H41" s="109">
        <v>15</v>
      </c>
      <c r="I41" s="110"/>
    </row>
    <row r="42" spans="2:9" ht="13.5">
      <c r="B42" s="125">
        <v>37</v>
      </c>
      <c r="C42" s="109">
        <v>2</v>
      </c>
      <c r="D42" s="109">
        <v>10</v>
      </c>
      <c r="E42" s="109">
        <v>10</v>
      </c>
      <c r="F42" s="109">
        <v>20</v>
      </c>
      <c r="G42" s="109">
        <v>5</v>
      </c>
      <c r="H42" s="109">
        <v>15</v>
      </c>
      <c r="I42" s="110"/>
    </row>
    <row r="43" spans="2:9" ht="13.5">
      <c r="B43" s="125">
        <v>38</v>
      </c>
      <c r="C43" s="109">
        <v>2</v>
      </c>
      <c r="D43" s="109">
        <v>10</v>
      </c>
      <c r="E43" s="109">
        <v>10</v>
      </c>
      <c r="F43" s="109">
        <v>20</v>
      </c>
      <c r="G43" s="109">
        <v>5</v>
      </c>
      <c r="H43" s="109">
        <v>15</v>
      </c>
      <c r="I43" s="110"/>
    </row>
    <row r="44" spans="2:9" ht="13.5">
      <c r="B44" s="125">
        <v>39</v>
      </c>
      <c r="C44" s="109">
        <v>2</v>
      </c>
      <c r="D44" s="109">
        <v>10</v>
      </c>
      <c r="E44" s="109">
        <v>10</v>
      </c>
      <c r="F44" s="109">
        <v>20</v>
      </c>
      <c r="G44" s="109">
        <v>5</v>
      </c>
      <c r="H44" s="109">
        <v>15</v>
      </c>
      <c r="I44" s="110"/>
    </row>
    <row r="45" spans="2:9" ht="13.5">
      <c r="B45" s="125">
        <v>40</v>
      </c>
      <c r="C45" s="109">
        <v>2</v>
      </c>
      <c r="D45" s="109">
        <v>10</v>
      </c>
      <c r="E45" s="109">
        <v>10</v>
      </c>
      <c r="F45" s="109">
        <v>20</v>
      </c>
      <c r="G45" s="109">
        <v>5</v>
      </c>
      <c r="H45" s="109">
        <v>15</v>
      </c>
      <c r="I45" s="110"/>
    </row>
    <row r="46" spans="2:9" ht="13.5">
      <c r="B46" s="125">
        <v>41</v>
      </c>
      <c r="C46" s="109">
        <v>2</v>
      </c>
      <c r="D46" s="109">
        <v>10</v>
      </c>
      <c r="E46" s="109">
        <v>10</v>
      </c>
      <c r="F46" s="109">
        <v>20</v>
      </c>
      <c r="G46" s="109">
        <v>5</v>
      </c>
      <c r="H46" s="109">
        <v>15</v>
      </c>
      <c r="I46" s="110"/>
    </row>
    <row r="47" spans="2:9" ht="13.5">
      <c r="B47" s="125">
        <v>42</v>
      </c>
      <c r="C47" s="109">
        <v>2</v>
      </c>
      <c r="D47" s="109">
        <v>10</v>
      </c>
      <c r="E47" s="109">
        <v>10</v>
      </c>
      <c r="F47" s="109">
        <v>20</v>
      </c>
      <c r="G47" s="109">
        <v>5</v>
      </c>
      <c r="H47" s="109">
        <v>15</v>
      </c>
      <c r="I47" s="110"/>
    </row>
    <row r="48" spans="2:9" ht="13.5">
      <c r="B48" s="125">
        <v>43</v>
      </c>
      <c r="C48" s="109">
        <v>2</v>
      </c>
      <c r="D48" s="109">
        <v>10</v>
      </c>
      <c r="E48" s="109">
        <v>10</v>
      </c>
      <c r="F48" s="109">
        <v>20</v>
      </c>
      <c r="G48" s="109">
        <v>5</v>
      </c>
      <c r="H48" s="109">
        <v>15</v>
      </c>
      <c r="I48" s="110"/>
    </row>
    <row r="49" spans="2:9" ht="13.5">
      <c r="B49" s="125">
        <v>44</v>
      </c>
      <c r="C49" s="109">
        <v>2</v>
      </c>
      <c r="D49" s="109">
        <v>10</v>
      </c>
      <c r="E49" s="109">
        <v>10</v>
      </c>
      <c r="F49" s="109">
        <v>20</v>
      </c>
      <c r="G49" s="109">
        <v>5</v>
      </c>
      <c r="H49" s="109">
        <v>15</v>
      </c>
      <c r="I49" s="110"/>
    </row>
    <row r="50" spans="2:9" ht="13.5">
      <c r="B50" s="125">
        <v>45</v>
      </c>
      <c r="C50" s="109">
        <v>2</v>
      </c>
      <c r="D50" s="109">
        <v>10</v>
      </c>
      <c r="E50" s="109">
        <v>10</v>
      </c>
      <c r="F50" s="109">
        <v>20</v>
      </c>
      <c r="G50" s="109">
        <v>5</v>
      </c>
      <c r="H50" s="109">
        <v>15</v>
      </c>
      <c r="I50" s="110"/>
    </row>
    <row r="51" spans="2:9" ht="13.5">
      <c r="B51" s="125">
        <v>46</v>
      </c>
      <c r="C51" s="109">
        <v>2</v>
      </c>
      <c r="D51" s="109">
        <v>10</v>
      </c>
      <c r="E51" s="109">
        <v>10</v>
      </c>
      <c r="F51" s="109">
        <v>20</v>
      </c>
      <c r="G51" s="109">
        <v>5</v>
      </c>
      <c r="H51" s="109">
        <v>15</v>
      </c>
      <c r="I51" s="110"/>
    </row>
    <row r="52" spans="2:9" ht="13.5">
      <c r="B52" s="125">
        <v>47</v>
      </c>
      <c r="C52" s="109">
        <v>2</v>
      </c>
      <c r="D52" s="109">
        <v>10</v>
      </c>
      <c r="E52" s="109">
        <v>10</v>
      </c>
      <c r="F52" s="109">
        <v>20</v>
      </c>
      <c r="G52" s="109">
        <v>5</v>
      </c>
      <c r="H52" s="109">
        <v>15</v>
      </c>
      <c r="I52" s="110"/>
    </row>
    <row r="53" spans="2:9" ht="13.5">
      <c r="B53" s="125">
        <v>48</v>
      </c>
      <c r="C53" s="109">
        <v>2</v>
      </c>
      <c r="D53" s="109">
        <v>10</v>
      </c>
      <c r="E53" s="109">
        <v>10</v>
      </c>
      <c r="F53" s="109">
        <v>20</v>
      </c>
      <c r="G53" s="109">
        <v>5</v>
      </c>
      <c r="H53" s="109">
        <v>15</v>
      </c>
      <c r="I53" s="110"/>
    </row>
    <row r="54" spans="2:9" ht="13.5">
      <c r="B54" s="125">
        <v>49</v>
      </c>
      <c r="C54" s="109">
        <v>2</v>
      </c>
      <c r="D54" s="109">
        <v>10</v>
      </c>
      <c r="E54" s="109">
        <v>10</v>
      </c>
      <c r="F54" s="109">
        <v>20</v>
      </c>
      <c r="G54" s="109">
        <v>5</v>
      </c>
      <c r="H54" s="109">
        <v>15</v>
      </c>
      <c r="I54" s="110"/>
    </row>
    <row r="55" spans="2:9" ht="13.5">
      <c r="B55" s="125">
        <v>50</v>
      </c>
      <c r="C55" s="109">
        <v>2</v>
      </c>
      <c r="D55" s="109">
        <v>10</v>
      </c>
      <c r="E55" s="109">
        <v>10</v>
      </c>
      <c r="F55" s="109">
        <v>20</v>
      </c>
      <c r="G55" s="109">
        <v>5</v>
      </c>
      <c r="H55" s="109">
        <v>15</v>
      </c>
      <c r="I55" s="110"/>
    </row>
    <row r="56" spans="2:9" ht="13.5">
      <c r="B56" s="125">
        <v>51</v>
      </c>
      <c r="C56" s="109">
        <v>2</v>
      </c>
      <c r="D56" s="109">
        <v>10</v>
      </c>
      <c r="E56" s="109">
        <v>10</v>
      </c>
      <c r="F56" s="109">
        <v>20</v>
      </c>
      <c r="G56" s="109">
        <v>5</v>
      </c>
      <c r="H56" s="109">
        <v>15</v>
      </c>
      <c r="I56" s="110"/>
    </row>
    <row r="57" spans="2:9" ht="13.5">
      <c r="B57" s="125">
        <v>52</v>
      </c>
      <c r="C57" s="109">
        <v>2</v>
      </c>
      <c r="D57" s="109">
        <v>10</v>
      </c>
      <c r="E57" s="109">
        <v>10</v>
      </c>
      <c r="F57" s="109">
        <v>20</v>
      </c>
      <c r="G57" s="109">
        <v>5</v>
      </c>
      <c r="H57" s="109">
        <v>15</v>
      </c>
      <c r="I57" s="110"/>
    </row>
    <row r="58" spans="2:9" ht="13.5">
      <c r="B58" s="125">
        <v>53</v>
      </c>
      <c r="C58" s="109">
        <v>2</v>
      </c>
      <c r="D58" s="109">
        <v>10</v>
      </c>
      <c r="E58" s="109">
        <v>10</v>
      </c>
      <c r="F58" s="109">
        <v>20</v>
      </c>
      <c r="G58" s="109">
        <v>5</v>
      </c>
      <c r="H58" s="109">
        <v>15</v>
      </c>
      <c r="I58" s="110"/>
    </row>
    <row r="59" spans="2:9" ht="13.5">
      <c r="B59" s="125">
        <v>54</v>
      </c>
      <c r="C59" s="109">
        <v>2</v>
      </c>
      <c r="D59" s="109">
        <v>10</v>
      </c>
      <c r="E59" s="109">
        <v>10</v>
      </c>
      <c r="F59" s="109">
        <v>20</v>
      </c>
      <c r="G59" s="109">
        <v>5</v>
      </c>
      <c r="H59" s="109">
        <v>15</v>
      </c>
      <c r="I59" s="110"/>
    </row>
    <row r="60" spans="2:9" ht="13.5">
      <c r="B60" s="125">
        <v>55</v>
      </c>
      <c r="C60" s="109">
        <v>2</v>
      </c>
      <c r="D60" s="109">
        <v>10</v>
      </c>
      <c r="E60" s="109">
        <v>10</v>
      </c>
      <c r="F60" s="109">
        <v>20</v>
      </c>
      <c r="G60" s="109">
        <v>5</v>
      </c>
      <c r="H60" s="109">
        <v>15</v>
      </c>
      <c r="I60" s="110"/>
    </row>
    <row r="61" spans="2:9" ht="13.5">
      <c r="B61" s="125">
        <v>56</v>
      </c>
      <c r="C61" s="109">
        <v>2</v>
      </c>
      <c r="D61" s="109">
        <v>10</v>
      </c>
      <c r="E61" s="109">
        <v>10</v>
      </c>
      <c r="F61" s="109">
        <v>20</v>
      </c>
      <c r="G61" s="109">
        <v>5</v>
      </c>
      <c r="H61" s="109">
        <v>15</v>
      </c>
      <c r="I61" s="110"/>
    </row>
    <row r="62" spans="2:9" ht="13.5">
      <c r="B62" s="125">
        <v>57</v>
      </c>
      <c r="C62" s="109">
        <v>2</v>
      </c>
      <c r="D62" s="109">
        <v>10</v>
      </c>
      <c r="E62" s="109">
        <v>10</v>
      </c>
      <c r="F62" s="109">
        <v>20</v>
      </c>
      <c r="G62" s="109">
        <v>5</v>
      </c>
      <c r="H62" s="109">
        <v>15</v>
      </c>
      <c r="I62" s="110"/>
    </row>
    <row r="63" spans="2:9" ht="13.5">
      <c r="B63" s="125">
        <v>58</v>
      </c>
      <c r="C63" s="109">
        <v>2</v>
      </c>
      <c r="D63" s="109">
        <v>10</v>
      </c>
      <c r="E63" s="109">
        <v>10</v>
      </c>
      <c r="F63" s="109">
        <v>20</v>
      </c>
      <c r="G63" s="109">
        <v>5</v>
      </c>
      <c r="H63" s="109">
        <v>15</v>
      </c>
      <c r="I63" s="110"/>
    </row>
    <row r="64" spans="2:9" ht="13.5">
      <c r="B64" s="125">
        <v>59</v>
      </c>
      <c r="C64" s="109">
        <v>2</v>
      </c>
      <c r="D64" s="109">
        <v>10</v>
      </c>
      <c r="E64" s="109">
        <v>10</v>
      </c>
      <c r="F64" s="109">
        <v>20</v>
      </c>
      <c r="G64" s="109">
        <v>5</v>
      </c>
      <c r="H64" s="109">
        <v>15</v>
      </c>
      <c r="I64" s="110"/>
    </row>
    <row r="65" spans="2:9" ht="13.5">
      <c r="B65" s="125">
        <v>60</v>
      </c>
      <c r="C65" s="109">
        <v>2</v>
      </c>
      <c r="D65" s="109">
        <v>10</v>
      </c>
      <c r="E65" s="109">
        <v>10</v>
      </c>
      <c r="F65" s="109">
        <v>20</v>
      </c>
      <c r="G65" s="109">
        <v>5</v>
      </c>
      <c r="H65" s="109">
        <v>15</v>
      </c>
      <c r="I65" s="110"/>
    </row>
    <row r="66" spans="2:9" ht="13.5">
      <c r="B66" s="125">
        <v>61</v>
      </c>
      <c r="C66" s="109">
        <v>2</v>
      </c>
      <c r="D66" s="109">
        <v>10</v>
      </c>
      <c r="E66" s="109">
        <v>10</v>
      </c>
      <c r="F66" s="109">
        <v>20</v>
      </c>
      <c r="G66" s="109">
        <v>5</v>
      </c>
      <c r="H66" s="109">
        <v>15</v>
      </c>
      <c r="I66" s="110"/>
    </row>
    <row r="67" spans="2:9" ht="13.5">
      <c r="B67" s="125">
        <v>62</v>
      </c>
      <c r="C67" s="109">
        <v>2</v>
      </c>
      <c r="D67" s="109">
        <v>10</v>
      </c>
      <c r="E67" s="109">
        <v>10</v>
      </c>
      <c r="F67" s="109">
        <v>20</v>
      </c>
      <c r="G67" s="109">
        <v>5</v>
      </c>
      <c r="H67" s="109">
        <v>15</v>
      </c>
      <c r="I67" s="110"/>
    </row>
    <row r="68" spans="2:9" ht="13.5">
      <c r="B68" s="125">
        <v>63</v>
      </c>
      <c r="C68" s="109">
        <v>2</v>
      </c>
      <c r="D68" s="109">
        <v>10</v>
      </c>
      <c r="E68" s="109">
        <v>10</v>
      </c>
      <c r="F68" s="109">
        <v>20</v>
      </c>
      <c r="G68" s="109">
        <v>5</v>
      </c>
      <c r="H68" s="109">
        <v>15</v>
      </c>
      <c r="I68" s="110"/>
    </row>
    <row r="69" spans="2:9" ht="13.5">
      <c r="B69" s="121">
        <v>64</v>
      </c>
      <c r="C69" s="122">
        <v>2</v>
      </c>
      <c r="D69" s="122">
        <v>10</v>
      </c>
      <c r="E69" s="122">
        <v>10</v>
      </c>
      <c r="F69" s="122">
        <v>20</v>
      </c>
      <c r="G69" s="122">
        <v>5</v>
      </c>
      <c r="H69" s="122">
        <v>15</v>
      </c>
      <c r="I69" s="124"/>
    </row>
    <row r="70" spans="2:9" ht="13.5">
      <c r="B70" s="114">
        <v>65</v>
      </c>
      <c r="C70" s="129">
        <v>1</v>
      </c>
      <c r="D70" s="129">
        <v>5</v>
      </c>
      <c r="E70" s="129">
        <v>5</v>
      </c>
      <c r="F70" s="129">
        <v>10</v>
      </c>
      <c r="G70" s="129">
        <v>2</v>
      </c>
      <c r="H70" s="129">
        <v>7</v>
      </c>
      <c r="I70" s="128"/>
    </row>
    <row r="71" spans="2:9" ht="13.5">
      <c r="B71" s="125">
        <v>66</v>
      </c>
      <c r="C71" s="109">
        <v>1</v>
      </c>
      <c r="D71" s="109">
        <v>5</v>
      </c>
      <c r="E71" s="109">
        <v>5</v>
      </c>
      <c r="F71" s="109">
        <v>10</v>
      </c>
      <c r="G71" s="109">
        <v>2</v>
      </c>
      <c r="H71" s="109">
        <v>7</v>
      </c>
      <c r="I71" s="110"/>
    </row>
    <row r="72" spans="2:9" ht="13.5">
      <c r="B72" s="125">
        <v>67</v>
      </c>
      <c r="C72" s="109">
        <v>1</v>
      </c>
      <c r="D72" s="109">
        <v>5</v>
      </c>
      <c r="E72" s="109">
        <v>5</v>
      </c>
      <c r="F72" s="109">
        <v>10</v>
      </c>
      <c r="G72" s="109">
        <v>2</v>
      </c>
      <c r="H72" s="109">
        <v>7</v>
      </c>
      <c r="I72" s="110"/>
    </row>
    <row r="73" spans="2:9" ht="13.5">
      <c r="B73" s="125">
        <v>68</v>
      </c>
      <c r="C73" s="109">
        <v>1</v>
      </c>
      <c r="D73" s="109">
        <v>5</v>
      </c>
      <c r="E73" s="109">
        <v>5</v>
      </c>
      <c r="F73" s="109">
        <v>10</v>
      </c>
      <c r="G73" s="109">
        <v>2</v>
      </c>
      <c r="H73" s="109">
        <v>7</v>
      </c>
      <c r="I73" s="110"/>
    </row>
    <row r="74" spans="2:9" ht="13.5">
      <c r="B74" s="125">
        <v>69</v>
      </c>
      <c r="C74" s="109">
        <v>1</v>
      </c>
      <c r="D74" s="109">
        <v>5</v>
      </c>
      <c r="E74" s="109">
        <v>5</v>
      </c>
      <c r="F74" s="109">
        <v>10</v>
      </c>
      <c r="G74" s="109">
        <v>2</v>
      </c>
      <c r="H74" s="109">
        <v>7</v>
      </c>
      <c r="I74" s="110"/>
    </row>
    <row r="75" spans="2:9" ht="13.5">
      <c r="B75" s="125">
        <v>70</v>
      </c>
      <c r="C75" s="109">
        <v>1</v>
      </c>
      <c r="D75" s="109">
        <v>5</v>
      </c>
      <c r="E75" s="109">
        <v>5</v>
      </c>
      <c r="F75" s="109">
        <v>10</v>
      </c>
      <c r="G75" s="109">
        <v>2</v>
      </c>
      <c r="H75" s="109">
        <v>7</v>
      </c>
      <c r="I75" s="110"/>
    </row>
    <row r="76" spans="2:9" ht="13.5">
      <c r="B76" s="125">
        <v>71</v>
      </c>
      <c r="C76" s="109">
        <v>1</v>
      </c>
      <c r="D76" s="109">
        <v>5</v>
      </c>
      <c r="E76" s="109">
        <v>5</v>
      </c>
      <c r="F76" s="109">
        <v>10</v>
      </c>
      <c r="G76" s="109">
        <v>2</v>
      </c>
      <c r="H76" s="109">
        <v>7</v>
      </c>
      <c r="I76" s="110"/>
    </row>
    <row r="77" spans="2:9" ht="13.5">
      <c r="B77" s="125">
        <v>72</v>
      </c>
      <c r="C77" s="109">
        <v>1</v>
      </c>
      <c r="D77" s="109">
        <v>5</v>
      </c>
      <c r="E77" s="109">
        <v>5</v>
      </c>
      <c r="F77" s="109">
        <v>10</v>
      </c>
      <c r="G77" s="109">
        <v>2</v>
      </c>
      <c r="H77" s="109">
        <v>7</v>
      </c>
      <c r="I77" s="110"/>
    </row>
    <row r="78" spans="2:9" ht="13.5">
      <c r="B78" s="125">
        <v>73</v>
      </c>
      <c r="C78" s="109">
        <v>1</v>
      </c>
      <c r="D78" s="109">
        <v>5</v>
      </c>
      <c r="E78" s="109">
        <v>5</v>
      </c>
      <c r="F78" s="109">
        <v>10</v>
      </c>
      <c r="G78" s="109">
        <v>2</v>
      </c>
      <c r="H78" s="109">
        <v>7</v>
      </c>
      <c r="I78" s="110"/>
    </row>
    <row r="79" spans="2:9" ht="13.5">
      <c r="B79" s="125">
        <v>74</v>
      </c>
      <c r="C79" s="109">
        <v>1</v>
      </c>
      <c r="D79" s="109">
        <v>5</v>
      </c>
      <c r="E79" s="109">
        <v>5</v>
      </c>
      <c r="F79" s="109">
        <v>10</v>
      </c>
      <c r="G79" s="109">
        <v>2</v>
      </c>
      <c r="H79" s="109">
        <v>7</v>
      </c>
      <c r="I79" s="110"/>
    </row>
    <row r="80" spans="2:9" ht="13.5">
      <c r="B80" s="125">
        <v>75</v>
      </c>
      <c r="C80" s="109">
        <v>1</v>
      </c>
      <c r="D80" s="109">
        <v>5</v>
      </c>
      <c r="E80" s="109">
        <v>5</v>
      </c>
      <c r="F80" s="109">
        <v>10</v>
      </c>
      <c r="G80" s="109">
        <v>2</v>
      </c>
      <c r="H80" s="109">
        <v>7</v>
      </c>
      <c r="I80" s="110"/>
    </row>
    <row r="81" spans="2:9" ht="13.5">
      <c r="B81" s="125">
        <v>76</v>
      </c>
      <c r="C81" s="109">
        <v>1</v>
      </c>
      <c r="D81" s="109">
        <v>5</v>
      </c>
      <c r="E81" s="109">
        <v>5</v>
      </c>
      <c r="F81" s="109">
        <v>10</v>
      </c>
      <c r="G81" s="109">
        <v>2</v>
      </c>
      <c r="H81" s="109">
        <v>7</v>
      </c>
      <c r="I81" s="110"/>
    </row>
    <row r="82" spans="2:9" ht="13.5">
      <c r="B82" s="125">
        <v>77</v>
      </c>
      <c r="C82" s="109">
        <v>1</v>
      </c>
      <c r="D82" s="109">
        <v>5</v>
      </c>
      <c r="E82" s="109">
        <v>5</v>
      </c>
      <c r="F82" s="109">
        <v>10</v>
      </c>
      <c r="G82" s="109">
        <v>2</v>
      </c>
      <c r="H82" s="109">
        <v>7</v>
      </c>
      <c r="I82" s="110"/>
    </row>
    <row r="83" spans="2:9" ht="13.5">
      <c r="B83" s="125">
        <v>78</v>
      </c>
      <c r="C83" s="109">
        <v>1</v>
      </c>
      <c r="D83" s="109">
        <v>5</v>
      </c>
      <c r="E83" s="109">
        <v>5</v>
      </c>
      <c r="F83" s="109">
        <v>10</v>
      </c>
      <c r="G83" s="109">
        <v>2</v>
      </c>
      <c r="H83" s="109">
        <v>7</v>
      </c>
      <c r="I83" s="110"/>
    </row>
    <row r="84" spans="2:9" ht="13.5">
      <c r="B84" s="125">
        <v>79</v>
      </c>
      <c r="C84" s="109">
        <v>1</v>
      </c>
      <c r="D84" s="109">
        <v>5</v>
      </c>
      <c r="E84" s="109">
        <v>5</v>
      </c>
      <c r="F84" s="109">
        <v>10</v>
      </c>
      <c r="G84" s="109">
        <v>2</v>
      </c>
      <c r="H84" s="109">
        <v>7</v>
      </c>
      <c r="I84" s="110"/>
    </row>
    <row r="85" spans="2:9" ht="13.5">
      <c r="B85" s="125">
        <v>80</v>
      </c>
      <c r="C85" s="109">
        <v>1</v>
      </c>
      <c r="D85" s="109">
        <v>5</v>
      </c>
      <c r="E85" s="109">
        <v>5</v>
      </c>
      <c r="F85" s="109">
        <v>10</v>
      </c>
      <c r="G85" s="109">
        <v>2</v>
      </c>
      <c r="H85" s="109">
        <v>7</v>
      </c>
      <c r="I85" s="110"/>
    </row>
    <row r="86" spans="2:9" ht="13.5">
      <c r="B86" s="125">
        <v>81</v>
      </c>
      <c r="C86" s="109">
        <v>1</v>
      </c>
      <c r="D86" s="109">
        <v>5</v>
      </c>
      <c r="E86" s="109">
        <v>5</v>
      </c>
      <c r="F86" s="109">
        <v>10</v>
      </c>
      <c r="G86" s="109">
        <v>2</v>
      </c>
      <c r="H86" s="109">
        <v>7</v>
      </c>
      <c r="I86" s="110"/>
    </row>
    <row r="87" spans="2:9" ht="13.5">
      <c r="B87" s="125">
        <v>82</v>
      </c>
      <c r="C87" s="109">
        <v>1</v>
      </c>
      <c r="D87" s="109">
        <v>5</v>
      </c>
      <c r="E87" s="109">
        <v>5</v>
      </c>
      <c r="F87" s="109">
        <v>10</v>
      </c>
      <c r="G87" s="109">
        <v>2</v>
      </c>
      <c r="H87" s="109">
        <v>7</v>
      </c>
      <c r="I87" s="110"/>
    </row>
    <row r="88" spans="2:9" ht="13.5">
      <c r="B88" s="125">
        <v>83</v>
      </c>
      <c r="C88" s="109">
        <v>1</v>
      </c>
      <c r="D88" s="109">
        <v>5</v>
      </c>
      <c r="E88" s="109">
        <v>5</v>
      </c>
      <c r="F88" s="109">
        <v>10</v>
      </c>
      <c r="G88" s="109">
        <v>2</v>
      </c>
      <c r="H88" s="109">
        <v>7</v>
      </c>
      <c r="I88" s="110"/>
    </row>
    <row r="89" spans="2:9" ht="13.5">
      <c r="B89" s="125">
        <v>84</v>
      </c>
      <c r="C89" s="109">
        <v>1</v>
      </c>
      <c r="D89" s="109">
        <v>5</v>
      </c>
      <c r="E89" s="109">
        <v>5</v>
      </c>
      <c r="F89" s="109">
        <v>10</v>
      </c>
      <c r="G89" s="109">
        <v>2</v>
      </c>
      <c r="H89" s="109">
        <v>7</v>
      </c>
      <c r="I89" s="110"/>
    </row>
    <row r="90" spans="2:9" ht="13.5">
      <c r="B90" s="125">
        <v>85</v>
      </c>
      <c r="C90" s="109">
        <v>1</v>
      </c>
      <c r="D90" s="109">
        <v>5</v>
      </c>
      <c r="E90" s="109">
        <v>5</v>
      </c>
      <c r="F90" s="109">
        <v>10</v>
      </c>
      <c r="G90" s="109">
        <v>2</v>
      </c>
      <c r="H90" s="109">
        <v>7</v>
      </c>
      <c r="I90" s="110"/>
    </row>
    <row r="91" spans="2:9" ht="13.5">
      <c r="B91" s="125">
        <v>86</v>
      </c>
      <c r="C91" s="109">
        <v>1</v>
      </c>
      <c r="D91" s="109">
        <v>5</v>
      </c>
      <c r="E91" s="109">
        <v>5</v>
      </c>
      <c r="F91" s="109">
        <v>10</v>
      </c>
      <c r="G91" s="109">
        <v>2</v>
      </c>
      <c r="H91" s="109">
        <v>7</v>
      </c>
      <c r="I91" s="110"/>
    </row>
    <row r="92" spans="2:9" ht="13.5">
      <c r="B92" s="125">
        <v>87</v>
      </c>
      <c r="C92" s="109">
        <v>1</v>
      </c>
      <c r="D92" s="109">
        <v>5</v>
      </c>
      <c r="E92" s="109">
        <v>5</v>
      </c>
      <c r="F92" s="109">
        <v>10</v>
      </c>
      <c r="G92" s="109">
        <v>2</v>
      </c>
      <c r="H92" s="109">
        <v>7</v>
      </c>
      <c r="I92" s="110"/>
    </row>
    <row r="93" spans="2:9" ht="13.5">
      <c r="B93" s="125">
        <v>88</v>
      </c>
      <c r="C93" s="109">
        <v>1</v>
      </c>
      <c r="D93" s="109">
        <v>5</v>
      </c>
      <c r="E93" s="109">
        <v>5</v>
      </c>
      <c r="F93" s="109">
        <v>10</v>
      </c>
      <c r="G93" s="109">
        <v>2</v>
      </c>
      <c r="H93" s="109">
        <v>7</v>
      </c>
      <c r="I93" s="110"/>
    </row>
    <row r="94" spans="2:9" ht="13.5">
      <c r="B94" s="125">
        <v>89</v>
      </c>
      <c r="C94" s="109">
        <v>1</v>
      </c>
      <c r="D94" s="109">
        <v>5</v>
      </c>
      <c r="E94" s="109">
        <v>5</v>
      </c>
      <c r="F94" s="109">
        <v>10</v>
      </c>
      <c r="G94" s="109">
        <v>2</v>
      </c>
      <c r="H94" s="109">
        <v>7</v>
      </c>
      <c r="I94" s="110"/>
    </row>
    <row r="95" spans="2:9" ht="13.5">
      <c r="B95" s="125">
        <v>90</v>
      </c>
      <c r="C95" s="109">
        <v>1</v>
      </c>
      <c r="D95" s="109">
        <v>5</v>
      </c>
      <c r="E95" s="109">
        <v>5</v>
      </c>
      <c r="F95" s="109">
        <v>10</v>
      </c>
      <c r="G95" s="109">
        <v>2</v>
      </c>
      <c r="H95" s="109">
        <v>7</v>
      </c>
      <c r="I95" s="110"/>
    </row>
    <row r="96" spans="2:9" ht="13.5">
      <c r="B96" s="125">
        <v>91</v>
      </c>
      <c r="C96" s="109">
        <v>1</v>
      </c>
      <c r="D96" s="109">
        <v>5</v>
      </c>
      <c r="E96" s="109">
        <v>5</v>
      </c>
      <c r="F96" s="109">
        <v>10</v>
      </c>
      <c r="G96" s="109">
        <v>2</v>
      </c>
      <c r="H96" s="109">
        <v>7</v>
      </c>
      <c r="I96" s="110"/>
    </row>
    <row r="97" spans="2:9" ht="13.5">
      <c r="B97" s="125">
        <v>92</v>
      </c>
      <c r="C97" s="109">
        <v>1</v>
      </c>
      <c r="D97" s="109">
        <v>5</v>
      </c>
      <c r="E97" s="109">
        <v>5</v>
      </c>
      <c r="F97" s="109">
        <v>10</v>
      </c>
      <c r="G97" s="109">
        <v>2</v>
      </c>
      <c r="H97" s="109">
        <v>7</v>
      </c>
      <c r="I97" s="110"/>
    </row>
    <row r="98" spans="2:9" ht="13.5">
      <c r="B98" s="125">
        <v>93</v>
      </c>
      <c r="C98" s="109">
        <v>1</v>
      </c>
      <c r="D98" s="109">
        <v>5</v>
      </c>
      <c r="E98" s="109">
        <v>5</v>
      </c>
      <c r="F98" s="109">
        <v>10</v>
      </c>
      <c r="G98" s="109">
        <v>2</v>
      </c>
      <c r="H98" s="109">
        <v>7</v>
      </c>
      <c r="I98" s="110"/>
    </row>
    <row r="99" spans="2:9" ht="13.5">
      <c r="B99" s="125">
        <v>94</v>
      </c>
      <c r="C99" s="109">
        <v>1</v>
      </c>
      <c r="D99" s="109">
        <v>5</v>
      </c>
      <c r="E99" s="109">
        <v>5</v>
      </c>
      <c r="F99" s="109">
        <v>10</v>
      </c>
      <c r="G99" s="109">
        <v>2</v>
      </c>
      <c r="H99" s="109">
        <v>7</v>
      </c>
      <c r="I99" s="110"/>
    </row>
    <row r="100" spans="2:9" ht="13.5">
      <c r="B100" s="125">
        <v>95</v>
      </c>
      <c r="C100" s="109">
        <v>1</v>
      </c>
      <c r="D100" s="109">
        <v>5</v>
      </c>
      <c r="E100" s="109">
        <v>5</v>
      </c>
      <c r="F100" s="109">
        <v>10</v>
      </c>
      <c r="G100" s="109">
        <v>2</v>
      </c>
      <c r="H100" s="109">
        <v>7</v>
      </c>
      <c r="I100" s="110"/>
    </row>
    <row r="101" spans="2:9" ht="13.5">
      <c r="B101" s="125">
        <v>96</v>
      </c>
      <c r="C101" s="109">
        <v>1</v>
      </c>
      <c r="D101" s="109">
        <v>5</v>
      </c>
      <c r="E101" s="109">
        <v>5</v>
      </c>
      <c r="F101" s="109">
        <v>10</v>
      </c>
      <c r="G101" s="109">
        <v>2</v>
      </c>
      <c r="H101" s="109">
        <v>7</v>
      </c>
      <c r="I101" s="110"/>
    </row>
    <row r="102" spans="2:9" ht="13.5">
      <c r="B102" s="125">
        <v>97</v>
      </c>
      <c r="C102" s="109">
        <v>1</v>
      </c>
      <c r="D102" s="109">
        <v>5</v>
      </c>
      <c r="E102" s="109">
        <v>5</v>
      </c>
      <c r="F102" s="109">
        <v>10</v>
      </c>
      <c r="G102" s="109">
        <v>2</v>
      </c>
      <c r="H102" s="109">
        <v>7</v>
      </c>
      <c r="I102" s="110"/>
    </row>
    <row r="103" spans="2:9" ht="13.5">
      <c r="B103" s="125">
        <v>98</v>
      </c>
      <c r="C103" s="109">
        <v>1</v>
      </c>
      <c r="D103" s="109">
        <v>5</v>
      </c>
      <c r="E103" s="109">
        <v>5</v>
      </c>
      <c r="F103" s="109">
        <v>10</v>
      </c>
      <c r="G103" s="109">
        <v>2</v>
      </c>
      <c r="H103" s="109">
        <v>7</v>
      </c>
      <c r="I103" s="110"/>
    </row>
    <row r="104" spans="2:9" ht="13.5">
      <c r="B104" s="125">
        <v>99</v>
      </c>
      <c r="C104" s="109">
        <v>1</v>
      </c>
      <c r="D104" s="109">
        <v>5</v>
      </c>
      <c r="E104" s="109">
        <v>5</v>
      </c>
      <c r="F104" s="109">
        <v>10</v>
      </c>
      <c r="G104" s="109">
        <v>2</v>
      </c>
      <c r="H104" s="109">
        <v>7</v>
      </c>
      <c r="I104" s="110"/>
    </row>
    <row r="105" spans="2:9" ht="13.5">
      <c r="B105" s="125">
        <v>100</v>
      </c>
      <c r="C105" s="109">
        <v>1</v>
      </c>
      <c r="D105" s="109">
        <v>5</v>
      </c>
      <c r="E105" s="109">
        <v>5</v>
      </c>
      <c r="F105" s="109">
        <v>10</v>
      </c>
      <c r="G105" s="109">
        <v>2</v>
      </c>
      <c r="H105" s="109">
        <v>7</v>
      </c>
      <c r="I105" s="110"/>
    </row>
    <row r="106" spans="2:9" ht="13.5">
      <c r="B106" s="125">
        <v>101</v>
      </c>
      <c r="C106" s="109">
        <v>1</v>
      </c>
      <c r="D106" s="109">
        <v>5</v>
      </c>
      <c r="E106" s="109">
        <v>5</v>
      </c>
      <c r="F106" s="109">
        <v>10</v>
      </c>
      <c r="G106" s="109">
        <v>2</v>
      </c>
      <c r="H106" s="109">
        <v>7</v>
      </c>
      <c r="I106" s="110"/>
    </row>
    <row r="107" spans="2:9" ht="13.5">
      <c r="B107" s="125">
        <v>102</v>
      </c>
      <c r="C107" s="109">
        <v>1</v>
      </c>
      <c r="D107" s="109">
        <v>5</v>
      </c>
      <c r="E107" s="109">
        <v>5</v>
      </c>
      <c r="F107" s="109">
        <v>10</v>
      </c>
      <c r="G107" s="109">
        <v>2</v>
      </c>
      <c r="H107" s="109">
        <v>7</v>
      </c>
      <c r="I107" s="110"/>
    </row>
    <row r="108" spans="2:9" ht="13.5">
      <c r="B108" s="125">
        <v>103</v>
      </c>
      <c r="C108" s="109">
        <v>1</v>
      </c>
      <c r="D108" s="109">
        <v>5</v>
      </c>
      <c r="E108" s="109">
        <v>5</v>
      </c>
      <c r="F108" s="109">
        <v>10</v>
      </c>
      <c r="G108" s="109">
        <v>2</v>
      </c>
      <c r="H108" s="109">
        <v>7</v>
      </c>
      <c r="I108" s="110"/>
    </row>
    <row r="109" spans="2:9" ht="13.5">
      <c r="B109" s="125">
        <v>104</v>
      </c>
      <c r="C109" s="109">
        <v>1</v>
      </c>
      <c r="D109" s="109">
        <v>5</v>
      </c>
      <c r="E109" s="109">
        <v>5</v>
      </c>
      <c r="F109" s="109">
        <v>10</v>
      </c>
      <c r="G109" s="109">
        <v>2</v>
      </c>
      <c r="H109" s="109">
        <v>7</v>
      </c>
      <c r="I109" s="110"/>
    </row>
    <row r="110" spans="2:9" ht="13.5">
      <c r="B110" s="125">
        <v>105</v>
      </c>
      <c r="C110" s="109">
        <v>1</v>
      </c>
      <c r="D110" s="109">
        <v>5</v>
      </c>
      <c r="E110" s="109">
        <v>5</v>
      </c>
      <c r="F110" s="109">
        <v>10</v>
      </c>
      <c r="G110" s="109">
        <v>2</v>
      </c>
      <c r="H110" s="109">
        <v>7</v>
      </c>
      <c r="I110" s="110"/>
    </row>
    <row r="111" spans="2:9" ht="13.5">
      <c r="B111" s="125">
        <v>106</v>
      </c>
      <c r="C111" s="109">
        <v>1</v>
      </c>
      <c r="D111" s="109">
        <v>5</v>
      </c>
      <c r="E111" s="109">
        <v>5</v>
      </c>
      <c r="F111" s="109">
        <v>10</v>
      </c>
      <c r="G111" s="109">
        <v>2</v>
      </c>
      <c r="H111" s="109">
        <v>7</v>
      </c>
      <c r="I111" s="110"/>
    </row>
    <row r="112" spans="2:9" ht="13.5">
      <c r="B112" s="125">
        <v>107</v>
      </c>
      <c r="C112" s="109">
        <v>1</v>
      </c>
      <c r="D112" s="109">
        <v>5</v>
      </c>
      <c r="E112" s="109">
        <v>5</v>
      </c>
      <c r="F112" s="109">
        <v>10</v>
      </c>
      <c r="G112" s="109">
        <v>2</v>
      </c>
      <c r="H112" s="109">
        <v>7</v>
      </c>
      <c r="I112" s="110"/>
    </row>
    <row r="113" spans="2:9" ht="13.5">
      <c r="B113" s="125">
        <v>108</v>
      </c>
      <c r="C113" s="109">
        <v>1</v>
      </c>
      <c r="D113" s="109">
        <v>5</v>
      </c>
      <c r="E113" s="109">
        <v>5</v>
      </c>
      <c r="F113" s="109">
        <v>10</v>
      </c>
      <c r="G113" s="109">
        <v>2</v>
      </c>
      <c r="H113" s="109">
        <v>7</v>
      </c>
      <c r="I113" s="110"/>
    </row>
    <row r="114" spans="2:9" ht="13.5">
      <c r="B114" s="125">
        <v>109</v>
      </c>
      <c r="C114" s="109">
        <v>1</v>
      </c>
      <c r="D114" s="109">
        <v>5</v>
      </c>
      <c r="E114" s="109">
        <v>5</v>
      </c>
      <c r="F114" s="109">
        <v>10</v>
      </c>
      <c r="G114" s="109">
        <v>2</v>
      </c>
      <c r="H114" s="109">
        <v>7</v>
      </c>
      <c r="I114" s="110"/>
    </row>
    <row r="115" spans="2:9" ht="13.5">
      <c r="B115" s="125">
        <v>110</v>
      </c>
      <c r="C115" s="109">
        <v>1</v>
      </c>
      <c r="D115" s="109">
        <v>5</v>
      </c>
      <c r="E115" s="109">
        <v>5</v>
      </c>
      <c r="F115" s="109">
        <v>10</v>
      </c>
      <c r="G115" s="109">
        <v>2</v>
      </c>
      <c r="H115" s="109">
        <v>7</v>
      </c>
      <c r="I115" s="110"/>
    </row>
    <row r="116" spans="2:9" ht="13.5">
      <c r="B116" s="125">
        <v>111</v>
      </c>
      <c r="C116" s="109">
        <v>1</v>
      </c>
      <c r="D116" s="109">
        <v>5</v>
      </c>
      <c r="E116" s="109">
        <v>5</v>
      </c>
      <c r="F116" s="109">
        <v>10</v>
      </c>
      <c r="G116" s="109">
        <v>2</v>
      </c>
      <c r="H116" s="109">
        <v>7</v>
      </c>
      <c r="I116" s="110"/>
    </row>
    <row r="117" spans="2:9" ht="13.5">
      <c r="B117" s="125">
        <v>112</v>
      </c>
      <c r="C117" s="109">
        <v>1</v>
      </c>
      <c r="D117" s="109">
        <v>5</v>
      </c>
      <c r="E117" s="109">
        <v>5</v>
      </c>
      <c r="F117" s="109">
        <v>10</v>
      </c>
      <c r="G117" s="109">
        <v>2</v>
      </c>
      <c r="H117" s="109">
        <v>7</v>
      </c>
      <c r="I117" s="110"/>
    </row>
    <row r="118" spans="2:9" ht="13.5">
      <c r="B118" s="125">
        <v>113</v>
      </c>
      <c r="C118" s="109">
        <v>1</v>
      </c>
      <c r="D118" s="109">
        <v>5</v>
      </c>
      <c r="E118" s="109">
        <v>5</v>
      </c>
      <c r="F118" s="109">
        <v>10</v>
      </c>
      <c r="G118" s="109">
        <v>2</v>
      </c>
      <c r="H118" s="109">
        <v>7</v>
      </c>
      <c r="I118" s="110"/>
    </row>
    <row r="119" spans="2:9" ht="13.5">
      <c r="B119" s="125">
        <v>114</v>
      </c>
      <c r="C119" s="109">
        <v>1</v>
      </c>
      <c r="D119" s="109">
        <v>5</v>
      </c>
      <c r="E119" s="109">
        <v>5</v>
      </c>
      <c r="F119" s="109">
        <v>10</v>
      </c>
      <c r="G119" s="109">
        <v>2</v>
      </c>
      <c r="H119" s="109">
        <v>7</v>
      </c>
      <c r="I119" s="110"/>
    </row>
    <row r="120" spans="2:9" ht="13.5">
      <c r="B120" s="125">
        <v>115</v>
      </c>
      <c r="C120" s="109">
        <v>1</v>
      </c>
      <c r="D120" s="109">
        <v>5</v>
      </c>
      <c r="E120" s="109">
        <v>5</v>
      </c>
      <c r="F120" s="109">
        <v>10</v>
      </c>
      <c r="G120" s="109">
        <v>2</v>
      </c>
      <c r="H120" s="109">
        <v>7</v>
      </c>
      <c r="I120" s="110"/>
    </row>
    <row r="121" spans="2:9" ht="13.5">
      <c r="B121" s="125">
        <v>116</v>
      </c>
      <c r="C121" s="109">
        <v>1</v>
      </c>
      <c r="D121" s="109">
        <v>5</v>
      </c>
      <c r="E121" s="109">
        <v>5</v>
      </c>
      <c r="F121" s="109">
        <v>10</v>
      </c>
      <c r="G121" s="109">
        <v>2</v>
      </c>
      <c r="H121" s="109">
        <v>7</v>
      </c>
      <c r="I121" s="110"/>
    </row>
    <row r="122" spans="2:9" ht="13.5">
      <c r="B122" s="125">
        <v>117</v>
      </c>
      <c r="C122" s="109">
        <v>1</v>
      </c>
      <c r="D122" s="109">
        <v>5</v>
      </c>
      <c r="E122" s="109">
        <v>5</v>
      </c>
      <c r="F122" s="109">
        <v>10</v>
      </c>
      <c r="G122" s="109">
        <v>2</v>
      </c>
      <c r="H122" s="109">
        <v>7</v>
      </c>
      <c r="I122" s="110"/>
    </row>
    <row r="123" spans="2:9" ht="13.5">
      <c r="B123" s="125">
        <v>118</v>
      </c>
      <c r="C123" s="109">
        <v>1</v>
      </c>
      <c r="D123" s="109">
        <v>5</v>
      </c>
      <c r="E123" s="109">
        <v>5</v>
      </c>
      <c r="F123" s="109">
        <v>10</v>
      </c>
      <c r="G123" s="109">
        <v>2</v>
      </c>
      <c r="H123" s="109">
        <v>7</v>
      </c>
      <c r="I123" s="110"/>
    </row>
    <row r="124" spans="2:9" ht="13.5">
      <c r="B124" s="125">
        <v>119</v>
      </c>
      <c r="C124" s="109">
        <v>1</v>
      </c>
      <c r="D124" s="109">
        <v>5</v>
      </c>
      <c r="E124" s="109">
        <v>5</v>
      </c>
      <c r="F124" s="109">
        <v>10</v>
      </c>
      <c r="G124" s="109">
        <v>2</v>
      </c>
      <c r="H124" s="109">
        <v>7</v>
      </c>
      <c r="I124" s="110"/>
    </row>
    <row r="125" spans="2:9" ht="13.5">
      <c r="B125" s="125">
        <v>120</v>
      </c>
      <c r="C125" s="109">
        <v>1</v>
      </c>
      <c r="D125" s="109">
        <v>5</v>
      </c>
      <c r="E125" s="109">
        <v>5</v>
      </c>
      <c r="F125" s="109">
        <v>10</v>
      </c>
      <c r="G125" s="109">
        <v>2</v>
      </c>
      <c r="H125" s="109">
        <v>7</v>
      </c>
      <c r="I125" s="110"/>
    </row>
    <row r="126" spans="2:9" ht="13.5">
      <c r="B126" s="125">
        <v>121</v>
      </c>
      <c r="C126" s="109">
        <v>1</v>
      </c>
      <c r="D126" s="109">
        <v>5</v>
      </c>
      <c r="E126" s="109">
        <v>5</v>
      </c>
      <c r="F126" s="109">
        <v>10</v>
      </c>
      <c r="G126" s="109">
        <v>2</v>
      </c>
      <c r="H126" s="109">
        <v>7</v>
      </c>
      <c r="I126" s="110"/>
    </row>
    <row r="127" spans="2:9" ht="13.5">
      <c r="B127" s="125">
        <v>122</v>
      </c>
      <c r="C127" s="109">
        <v>1</v>
      </c>
      <c r="D127" s="109">
        <v>5</v>
      </c>
      <c r="E127" s="109">
        <v>5</v>
      </c>
      <c r="F127" s="109">
        <v>10</v>
      </c>
      <c r="G127" s="109">
        <v>2</v>
      </c>
      <c r="H127" s="109">
        <v>7</v>
      </c>
      <c r="I127" s="110"/>
    </row>
    <row r="128" spans="2:9" ht="13.5">
      <c r="B128" s="125">
        <v>123</v>
      </c>
      <c r="C128" s="109">
        <v>1</v>
      </c>
      <c r="D128" s="109">
        <v>5</v>
      </c>
      <c r="E128" s="109">
        <v>5</v>
      </c>
      <c r="F128" s="109">
        <v>10</v>
      </c>
      <c r="G128" s="109">
        <v>2</v>
      </c>
      <c r="H128" s="109">
        <v>7</v>
      </c>
      <c r="I128" s="110"/>
    </row>
    <row r="129" spans="2:9" ht="13.5">
      <c r="B129" s="125">
        <v>124</v>
      </c>
      <c r="C129" s="109">
        <v>1</v>
      </c>
      <c r="D129" s="109">
        <v>5</v>
      </c>
      <c r="E129" s="109">
        <v>5</v>
      </c>
      <c r="F129" s="109">
        <v>10</v>
      </c>
      <c r="G129" s="109">
        <v>2</v>
      </c>
      <c r="H129" s="109">
        <v>7</v>
      </c>
      <c r="I129" s="110"/>
    </row>
    <row r="130" spans="2:9" ht="13.5">
      <c r="B130" s="125">
        <v>125</v>
      </c>
      <c r="C130" s="109">
        <v>1</v>
      </c>
      <c r="D130" s="109">
        <v>5</v>
      </c>
      <c r="E130" s="109">
        <v>5</v>
      </c>
      <c r="F130" s="109">
        <v>10</v>
      </c>
      <c r="G130" s="109">
        <v>2</v>
      </c>
      <c r="H130" s="109">
        <v>7</v>
      </c>
      <c r="I130" s="110"/>
    </row>
    <row r="131" spans="2:9" ht="13.5">
      <c r="B131" s="125">
        <v>126</v>
      </c>
      <c r="C131" s="109">
        <v>1</v>
      </c>
      <c r="D131" s="109">
        <v>5</v>
      </c>
      <c r="E131" s="109">
        <v>5</v>
      </c>
      <c r="F131" s="109">
        <v>10</v>
      </c>
      <c r="G131" s="109">
        <v>2</v>
      </c>
      <c r="H131" s="109">
        <v>7</v>
      </c>
      <c r="I131" s="110"/>
    </row>
    <row r="132" spans="2:9" ht="13.5">
      <c r="B132" s="125">
        <v>127</v>
      </c>
      <c r="C132" s="109">
        <v>1</v>
      </c>
      <c r="D132" s="109">
        <v>5</v>
      </c>
      <c r="E132" s="109">
        <v>5</v>
      </c>
      <c r="F132" s="109">
        <v>10</v>
      </c>
      <c r="G132" s="109">
        <v>2</v>
      </c>
      <c r="H132" s="109">
        <v>7</v>
      </c>
      <c r="I132" s="110"/>
    </row>
    <row r="133" spans="2:9" ht="13.5">
      <c r="B133" s="121">
        <v>128</v>
      </c>
      <c r="C133" s="122">
        <v>1</v>
      </c>
      <c r="D133" s="122">
        <v>5</v>
      </c>
      <c r="E133" s="122">
        <v>5</v>
      </c>
      <c r="F133" s="122">
        <v>10</v>
      </c>
      <c r="G133" s="122">
        <v>2</v>
      </c>
      <c r="H133" s="122">
        <v>7</v>
      </c>
      <c r="I133" s="124"/>
    </row>
    <row r="134" spans="2:9" ht="13.5">
      <c r="B134" s="121">
        <v>256</v>
      </c>
      <c r="C134" s="122"/>
      <c r="D134" s="129"/>
      <c r="E134" s="122"/>
      <c r="F134" s="129">
        <v>5</v>
      </c>
      <c r="G134" s="129">
        <v>1</v>
      </c>
      <c r="H134" s="129"/>
      <c r="I134" s="128"/>
    </row>
    <row r="135" spans="2:9" ht="13.5">
      <c r="B135" s="130" t="s">
        <v>46</v>
      </c>
      <c r="C135" s="122"/>
      <c r="D135" s="129"/>
      <c r="E135" s="122">
        <v>25</v>
      </c>
      <c r="F135" s="129"/>
      <c r="G135" s="129">
        <v>1</v>
      </c>
      <c r="H135" s="129"/>
      <c r="I135" s="128"/>
    </row>
    <row r="136" spans="2:9" ht="13.5">
      <c r="B136" s="130" t="s">
        <v>47</v>
      </c>
      <c r="C136" s="122"/>
      <c r="D136" s="109"/>
      <c r="E136" s="122">
        <v>18</v>
      </c>
      <c r="F136" s="109"/>
      <c r="G136" s="109"/>
      <c r="H136" s="109"/>
      <c r="I136" s="110"/>
    </row>
    <row r="137" spans="2:9" ht="13.5">
      <c r="B137" s="131" t="s">
        <v>48</v>
      </c>
      <c r="C137" s="122"/>
      <c r="D137" s="109"/>
      <c r="E137" s="122">
        <v>14</v>
      </c>
      <c r="F137" s="109"/>
      <c r="G137" s="109"/>
      <c r="H137" s="109"/>
      <c r="I137" s="110"/>
    </row>
    <row r="138" spans="2:9" ht="13.5">
      <c r="B138" s="131" t="s">
        <v>49</v>
      </c>
      <c r="C138" s="122"/>
      <c r="D138" s="109"/>
      <c r="E138" s="122">
        <v>12</v>
      </c>
      <c r="F138" s="109"/>
      <c r="G138" s="109"/>
      <c r="H138" s="109"/>
      <c r="I138" s="110"/>
    </row>
    <row r="139" spans="2:9" ht="13.5">
      <c r="B139" s="131" t="s">
        <v>50</v>
      </c>
      <c r="C139" s="122"/>
      <c r="D139" s="109"/>
      <c r="E139" s="122">
        <v>8</v>
      </c>
      <c r="F139" s="109"/>
      <c r="G139" s="109"/>
      <c r="H139" s="109"/>
      <c r="I139" s="110"/>
    </row>
    <row r="140" spans="2:9" ht="13.5">
      <c r="B140" s="131" t="s">
        <v>51</v>
      </c>
      <c r="C140" s="122"/>
      <c r="D140" s="109"/>
      <c r="E140" s="122">
        <v>8</v>
      </c>
      <c r="F140" s="109"/>
      <c r="G140" s="109"/>
      <c r="H140" s="109"/>
      <c r="I140" s="110"/>
    </row>
    <row r="141" spans="2:9" ht="13.5">
      <c r="B141" s="132" t="s">
        <v>52</v>
      </c>
      <c r="C141" s="122"/>
      <c r="D141" s="133"/>
      <c r="E141" s="122">
        <v>8</v>
      </c>
      <c r="F141" s="133"/>
      <c r="G141" s="133"/>
      <c r="H141" s="133"/>
      <c r="I141" s="134"/>
    </row>
    <row r="142" spans="2:9" ht="13.5">
      <c r="B142" s="131" t="s">
        <v>53</v>
      </c>
      <c r="C142" s="122"/>
      <c r="D142" s="133"/>
      <c r="E142" s="122">
        <v>8</v>
      </c>
      <c r="F142" s="133"/>
      <c r="G142" s="133"/>
      <c r="H142" s="133"/>
      <c r="I142" s="134"/>
    </row>
    <row r="143" spans="2:9" ht="13.5">
      <c r="B143" s="132" t="s">
        <v>54</v>
      </c>
      <c r="C143" s="122"/>
      <c r="D143" s="133"/>
      <c r="E143" s="122">
        <v>6</v>
      </c>
      <c r="F143" s="133"/>
      <c r="G143" s="133"/>
      <c r="H143" s="133"/>
      <c r="I143" s="134"/>
    </row>
    <row r="144" spans="2:9" ht="13.5">
      <c r="B144" s="131" t="s">
        <v>55</v>
      </c>
      <c r="C144" s="122"/>
      <c r="D144" s="133"/>
      <c r="E144" s="122">
        <v>6</v>
      </c>
      <c r="F144" s="133"/>
      <c r="G144" s="133"/>
      <c r="H144" s="133"/>
      <c r="I144" s="134"/>
    </row>
    <row r="145" spans="2:9" ht="13.5">
      <c r="B145" s="132" t="s">
        <v>56</v>
      </c>
      <c r="C145" s="122"/>
      <c r="D145" s="133"/>
      <c r="E145" s="122">
        <v>6</v>
      </c>
      <c r="F145" s="133"/>
      <c r="G145" s="133"/>
      <c r="H145" s="133"/>
      <c r="I145" s="134"/>
    </row>
    <row r="146" spans="2:9" ht="13.5">
      <c r="B146" s="131" t="s">
        <v>57</v>
      </c>
      <c r="C146" s="122"/>
      <c r="D146" s="133"/>
      <c r="E146" s="122">
        <v>6</v>
      </c>
      <c r="F146" s="133"/>
      <c r="G146" s="133"/>
      <c r="H146" s="133"/>
      <c r="I146" s="134"/>
    </row>
    <row r="147" spans="2:9" ht="13.5">
      <c r="B147" s="132" t="s">
        <v>58</v>
      </c>
      <c r="C147" s="122"/>
      <c r="D147" s="133"/>
      <c r="E147" s="122">
        <v>6</v>
      </c>
      <c r="F147" s="133"/>
      <c r="G147" s="133"/>
      <c r="H147" s="133"/>
      <c r="I147" s="134"/>
    </row>
    <row r="148" spans="2:9" ht="13.5">
      <c r="B148" s="131" t="s">
        <v>59</v>
      </c>
      <c r="C148" s="122"/>
      <c r="D148" s="133"/>
      <c r="E148" s="122">
        <v>6</v>
      </c>
      <c r="F148" s="133"/>
      <c r="G148" s="133"/>
      <c r="H148" s="133"/>
      <c r="I148" s="134"/>
    </row>
    <row r="149" spans="2:9" ht="13.5">
      <c r="B149" s="132" t="s">
        <v>60</v>
      </c>
      <c r="C149" s="122"/>
      <c r="D149" s="133"/>
      <c r="E149" s="122">
        <v>6</v>
      </c>
      <c r="F149" s="133"/>
      <c r="G149" s="133"/>
      <c r="H149" s="133"/>
      <c r="I149" s="134"/>
    </row>
    <row r="150" spans="2:9" ht="13.5">
      <c r="B150" s="131" t="s">
        <v>61</v>
      </c>
      <c r="C150" s="122"/>
      <c r="D150" s="133"/>
      <c r="E150" s="122">
        <v>6</v>
      </c>
      <c r="F150" s="133"/>
      <c r="G150" s="133"/>
      <c r="H150" s="133"/>
      <c r="I150" s="134"/>
    </row>
    <row r="151" spans="2:9" ht="13.5">
      <c r="B151" s="132" t="s">
        <v>62</v>
      </c>
      <c r="C151" s="133"/>
      <c r="D151" s="133"/>
      <c r="E151" s="133">
        <v>4</v>
      </c>
      <c r="F151" s="133"/>
      <c r="G151" s="133"/>
      <c r="H151" s="133"/>
      <c r="I151" s="134"/>
    </row>
    <row r="152" spans="2:9" ht="13.5">
      <c r="B152" s="131" t="s">
        <v>63</v>
      </c>
      <c r="C152" s="133"/>
      <c r="D152" s="133"/>
      <c r="E152" s="133">
        <v>4</v>
      </c>
      <c r="F152" s="133"/>
      <c r="G152" s="133"/>
      <c r="H152" s="133"/>
      <c r="I152" s="134"/>
    </row>
    <row r="153" spans="2:9" ht="13.5">
      <c r="B153" s="132" t="s">
        <v>64</v>
      </c>
      <c r="C153" s="133"/>
      <c r="D153" s="133"/>
      <c r="E153" s="133">
        <v>4</v>
      </c>
      <c r="F153" s="133"/>
      <c r="G153" s="133"/>
      <c r="H153" s="133"/>
      <c r="I153" s="134"/>
    </row>
    <row r="154" spans="2:9" ht="13.5">
      <c r="B154" s="131" t="s">
        <v>65</v>
      </c>
      <c r="C154" s="133"/>
      <c r="D154" s="133"/>
      <c r="E154" s="133">
        <v>4</v>
      </c>
      <c r="F154" s="133"/>
      <c r="G154" s="133"/>
      <c r="H154" s="133"/>
      <c r="I154" s="134"/>
    </row>
    <row r="155" spans="2:9" ht="13.5">
      <c r="B155" s="132" t="s">
        <v>66</v>
      </c>
      <c r="C155" s="133"/>
      <c r="D155" s="133"/>
      <c r="E155" s="133">
        <v>4</v>
      </c>
      <c r="F155" s="133"/>
      <c r="G155" s="133"/>
      <c r="H155" s="133"/>
      <c r="I155" s="134"/>
    </row>
    <row r="156" spans="2:9" ht="13.5">
      <c r="B156" s="131" t="s">
        <v>67</v>
      </c>
      <c r="C156" s="133"/>
      <c r="D156" s="133"/>
      <c r="E156" s="133">
        <v>4</v>
      </c>
      <c r="F156" s="133"/>
      <c r="G156" s="133"/>
      <c r="H156" s="133"/>
      <c r="I156" s="134"/>
    </row>
    <row r="157" spans="2:9" ht="13.5">
      <c r="B157" s="132" t="s">
        <v>68</v>
      </c>
      <c r="C157" s="133"/>
      <c r="D157" s="133"/>
      <c r="E157" s="133">
        <v>4</v>
      </c>
      <c r="F157" s="133"/>
      <c r="G157" s="133"/>
      <c r="H157" s="133"/>
      <c r="I157" s="134"/>
    </row>
    <row r="158" spans="2:9" ht="13.5">
      <c r="B158" s="131" t="s">
        <v>69</v>
      </c>
      <c r="C158" s="133"/>
      <c r="D158" s="133"/>
      <c r="E158" s="133">
        <v>4</v>
      </c>
      <c r="F158" s="133"/>
      <c r="G158" s="133"/>
      <c r="H158" s="133"/>
      <c r="I158" s="134"/>
    </row>
    <row r="159" spans="2:9" ht="13.5">
      <c r="B159" s="132" t="s">
        <v>70</v>
      </c>
      <c r="C159" s="133"/>
      <c r="D159" s="133"/>
      <c r="E159" s="133">
        <v>4</v>
      </c>
      <c r="F159" s="133"/>
      <c r="G159" s="133"/>
      <c r="H159" s="133"/>
      <c r="I159" s="134"/>
    </row>
    <row r="160" spans="2:9" ht="13.5">
      <c r="B160" s="131" t="s">
        <v>71</v>
      </c>
      <c r="C160" s="133"/>
      <c r="D160" s="133"/>
      <c r="E160" s="133">
        <v>4</v>
      </c>
      <c r="F160" s="133"/>
      <c r="G160" s="133"/>
      <c r="H160" s="133"/>
      <c r="I160" s="134"/>
    </row>
    <row r="161" spans="2:9" ht="13.5">
      <c r="B161" s="132" t="s">
        <v>72</v>
      </c>
      <c r="C161" s="133"/>
      <c r="D161" s="133"/>
      <c r="E161" s="133">
        <v>4</v>
      </c>
      <c r="F161" s="133"/>
      <c r="G161" s="133"/>
      <c r="H161" s="133"/>
      <c r="I161" s="134"/>
    </row>
    <row r="162" spans="2:9" ht="13.5">
      <c r="B162" s="131" t="s">
        <v>73</v>
      </c>
      <c r="C162" s="133"/>
      <c r="D162" s="133"/>
      <c r="E162" s="133">
        <v>4</v>
      </c>
      <c r="F162" s="133"/>
      <c r="G162" s="133"/>
      <c r="H162" s="133"/>
      <c r="I162" s="134"/>
    </row>
    <row r="163" spans="2:9" ht="13.5">
      <c r="B163" s="132" t="s">
        <v>74</v>
      </c>
      <c r="C163" s="133"/>
      <c r="D163" s="133"/>
      <c r="E163" s="133">
        <v>4</v>
      </c>
      <c r="F163" s="133"/>
      <c r="G163" s="133"/>
      <c r="H163" s="133"/>
      <c r="I163" s="134"/>
    </row>
    <row r="164" spans="2:9" ht="13.5">
      <c r="B164" s="131" t="s">
        <v>75</v>
      </c>
      <c r="C164" s="133"/>
      <c r="D164" s="133"/>
      <c r="E164" s="133">
        <v>4</v>
      </c>
      <c r="F164" s="133"/>
      <c r="G164" s="133"/>
      <c r="H164" s="133"/>
      <c r="I164" s="134"/>
    </row>
    <row r="165" spans="2:9" ht="13.5">
      <c r="B165" s="132" t="s">
        <v>76</v>
      </c>
      <c r="C165" s="133"/>
      <c r="D165" s="133"/>
      <c r="E165" s="133">
        <v>4</v>
      </c>
      <c r="F165" s="133"/>
      <c r="G165" s="133"/>
      <c r="H165" s="133"/>
      <c r="I165" s="134"/>
    </row>
    <row r="166" spans="2:9" ht="13.5">
      <c r="B166" s="131" t="s">
        <v>77</v>
      </c>
      <c r="C166" s="133"/>
      <c r="D166" s="133"/>
      <c r="E166" s="133">
        <v>4</v>
      </c>
      <c r="F166" s="133"/>
      <c r="G166" s="133"/>
      <c r="H166" s="133"/>
      <c r="I166" s="134"/>
    </row>
    <row r="167" spans="2:9" ht="13.5">
      <c r="B167" s="132" t="s">
        <v>78</v>
      </c>
      <c r="C167" s="133"/>
      <c r="D167" s="133"/>
      <c r="E167" s="133">
        <v>2</v>
      </c>
      <c r="F167" s="133"/>
      <c r="G167" s="133"/>
      <c r="H167" s="133"/>
      <c r="I167" s="134"/>
    </row>
    <row r="168" spans="2:9" ht="13.5">
      <c r="B168" s="131" t="s">
        <v>79</v>
      </c>
      <c r="C168" s="133"/>
      <c r="D168" s="133"/>
      <c r="E168" s="133">
        <v>2</v>
      </c>
      <c r="F168" s="133"/>
      <c r="G168" s="133"/>
      <c r="H168" s="133"/>
      <c r="I168" s="134"/>
    </row>
    <row r="169" spans="2:9" ht="13.5">
      <c r="B169" s="132" t="s">
        <v>80</v>
      </c>
      <c r="C169" s="133"/>
      <c r="D169" s="133"/>
      <c r="E169" s="133">
        <v>2</v>
      </c>
      <c r="F169" s="133"/>
      <c r="G169" s="133"/>
      <c r="H169" s="133"/>
      <c r="I169" s="134"/>
    </row>
    <row r="170" spans="2:9" ht="13.5">
      <c r="B170" s="131" t="s">
        <v>81</v>
      </c>
      <c r="C170" s="133"/>
      <c r="D170" s="133"/>
      <c r="E170" s="133">
        <v>2</v>
      </c>
      <c r="F170" s="133"/>
      <c r="G170" s="133"/>
      <c r="H170" s="133"/>
      <c r="I170" s="134"/>
    </row>
    <row r="171" spans="2:9" ht="13.5">
      <c r="B171" s="132" t="s">
        <v>82</v>
      </c>
      <c r="C171" s="133"/>
      <c r="D171" s="133"/>
      <c r="E171" s="133">
        <v>2</v>
      </c>
      <c r="F171" s="133"/>
      <c r="G171" s="133"/>
      <c r="H171" s="133"/>
      <c r="I171" s="134"/>
    </row>
    <row r="172" spans="2:9" ht="13.5">
      <c r="B172" s="131" t="s">
        <v>83</v>
      </c>
      <c r="C172" s="133"/>
      <c r="D172" s="133"/>
      <c r="E172" s="133">
        <v>2</v>
      </c>
      <c r="F172" s="133"/>
      <c r="G172" s="133"/>
      <c r="H172" s="133"/>
      <c r="I172" s="134"/>
    </row>
    <row r="173" spans="2:9" ht="13.5">
      <c r="B173" s="132" t="s">
        <v>84</v>
      </c>
      <c r="C173" s="133"/>
      <c r="D173" s="133"/>
      <c r="E173" s="133">
        <v>2</v>
      </c>
      <c r="F173" s="133"/>
      <c r="G173" s="133"/>
      <c r="H173" s="133"/>
      <c r="I173" s="134"/>
    </row>
    <row r="174" spans="2:9" ht="13.5">
      <c r="B174" s="131" t="s">
        <v>85</v>
      </c>
      <c r="C174" s="133"/>
      <c r="D174" s="133"/>
      <c r="E174" s="133">
        <v>2</v>
      </c>
      <c r="F174" s="133"/>
      <c r="G174" s="133"/>
      <c r="H174" s="133"/>
      <c r="I174" s="134"/>
    </row>
    <row r="175" spans="2:9" ht="13.5">
      <c r="B175" s="132" t="s">
        <v>86</v>
      </c>
      <c r="C175" s="133"/>
      <c r="D175" s="133"/>
      <c r="E175" s="133">
        <v>2</v>
      </c>
      <c r="F175" s="133"/>
      <c r="G175" s="133"/>
      <c r="H175" s="133"/>
      <c r="I175" s="134"/>
    </row>
    <row r="176" spans="2:9" ht="13.5">
      <c r="B176" s="131" t="s">
        <v>87</v>
      </c>
      <c r="C176" s="133"/>
      <c r="D176" s="133"/>
      <c r="E176" s="133">
        <v>2</v>
      </c>
      <c r="F176" s="133"/>
      <c r="G176" s="133"/>
      <c r="H176" s="133"/>
      <c r="I176" s="134"/>
    </row>
    <row r="177" spans="2:9" ht="13.5">
      <c r="B177" s="132" t="s">
        <v>88</v>
      </c>
      <c r="C177" s="133"/>
      <c r="D177" s="133"/>
      <c r="E177" s="133">
        <v>2</v>
      </c>
      <c r="F177" s="133"/>
      <c r="G177" s="133"/>
      <c r="H177" s="133"/>
      <c r="I177" s="134"/>
    </row>
    <row r="178" spans="2:9" ht="13.5">
      <c r="B178" s="131" t="s">
        <v>89</v>
      </c>
      <c r="C178" s="133"/>
      <c r="D178" s="133"/>
      <c r="E178" s="133">
        <v>2</v>
      </c>
      <c r="F178" s="133"/>
      <c r="G178" s="133"/>
      <c r="H178" s="133"/>
      <c r="I178" s="134"/>
    </row>
    <row r="179" spans="2:9" ht="13.5">
      <c r="B179" s="132" t="s">
        <v>90</v>
      </c>
      <c r="C179" s="133"/>
      <c r="D179" s="133"/>
      <c r="E179" s="133">
        <v>2</v>
      </c>
      <c r="F179" s="133"/>
      <c r="G179" s="133"/>
      <c r="H179" s="133"/>
      <c r="I179" s="134"/>
    </row>
    <row r="180" spans="2:9" ht="13.5">
      <c r="B180" s="131" t="s">
        <v>91</v>
      </c>
      <c r="C180" s="133"/>
      <c r="D180" s="133"/>
      <c r="E180" s="133">
        <v>2</v>
      </c>
      <c r="F180" s="133"/>
      <c r="G180" s="133"/>
      <c r="H180" s="133"/>
      <c r="I180" s="134"/>
    </row>
    <row r="181" spans="2:9" ht="13.5">
      <c r="B181" s="132" t="s">
        <v>92</v>
      </c>
      <c r="C181" s="133"/>
      <c r="D181" s="133"/>
      <c r="E181" s="133">
        <v>2</v>
      </c>
      <c r="F181" s="133"/>
      <c r="G181" s="133"/>
      <c r="H181" s="133"/>
      <c r="I181" s="134"/>
    </row>
    <row r="182" spans="2:9" ht="13.5">
      <c r="B182" s="131" t="s">
        <v>93</v>
      </c>
      <c r="C182" s="133"/>
      <c r="D182" s="133"/>
      <c r="E182" s="133">
        <v>2</v>
      </c>
      <c r="F182" s="133"/>
      <c r="G182" s="133"/>
      <c r="H182" s="133"/>
      <c r="I182" s="134"/>
    </row>
    <row r="183" spans="2:9" ht="13.5">
      <c r="B183" s="132" t="s">
        <v>94</v>
      </c>
      <c r="C183" s="133"/>
      <c r="D183" s="133"/>
      <c r="E183" s="133">
        <v>2</v>
      </c>
      <c r="F183" s="133"/>
      <c r="G183" s="133"/>
      <c r="H183" s="133"/>
      <c r="I183" s="134"/>
    </row>
    <row r="184" spans="2:9" ht="13.5">
      <c r="B184" s="131" t="s">
        <v>95</v>
      </c>
      <c r="C184" s="133"/>
      <c r="D184" s="133"/>
      <c r="E184" s="133">
        <v>2</v>
      </c>
      <c r="F184" s="133"/>
      <c r="G184" s="133"/>
      <c r="H184" s="133"/>
      <c r="I184" s="134"/>
    </row>
    <row r="185" spans="2:9" ht="13.5">
      <c r="B185" s="132" t="s">
        <v>96</v>
      </c>
      <c r="C185" s="133"/>
      <c r="D185" s="133"/>
      <c r="E185" s="133">
        <v>2</v>
      </c>
      <c r="F185" s="133"/>
      <c r="G185" s="133"/>
      <c r="H185" s="133"/>
      <c r="I185" s="134"/>
    </row>
    <row r="186" spans="2:9" ht="13.5">
      <c r="B186" s="131" t="s">
        <v>97</v>
      </c>
      <c r="C186" s="133"/>
      <c r="D186" s="133"/>
      <c r="E186" s="133">
        <v>2</v>
      </c>
      <c r="F186" s="133"/>
      <c r="G186" s="133"/>
      <c r="H186" s="133"/>
      <c r="I186" s="134"/>
    </row>
    <row r="187" spans="2:9" ht="13.5">
      <c r="B187" s="132" t="s">
        <v>98</v>
      </c>
      <c r="C187" s="133"/>
      <c r="D187" s="133"/>
      <c r="E187" s="133">
        <v>2</v>
      </c>
      <c r="F187" s="133"/>
      <c r="G187" s="133"/>
      <c r="H187" s="133"/>
      <c r="I187" s="134"/>
    </row>
    <row r="188" spans="2:9" ht="13.5">
      <c r="B188" s="131" t="s">
        <v>99</v>
      </c>
      <c r="C188" s="133"/>
      <c r="D188" s="133"/>
      <c r="E188" s="133">
        <v>2</v>
      </c>
      <c r="F188" s="133"/>
      <c r="G188" s="133"/>
      <c r="H188" s="133"/>
      <c r="I188" s="134"/>
    </row>
    <row r="189" spans="2:9" ht="13.5">
      <c r="B189" s="132" t="s">
        <v>100</v>
      </c>
      <c r="C189" s="133"/>
      <c r="D189" s="133"/>
      <c r="E189" s="133">
        <v>2</v>
      </c>
      <c r="F189" s="133"/>
      <c r="G189" s="133"/>
      <c r="H189" s="133"/>
      <c r="I189" s="134"/>
    </row>
    <row r="190" spans="2:9" ht="13.5">
      <c r="B190" s="131" t="s">
        <v>101</v>
      </c>
      <c r="C190" s="133"/>
      <c r="D190" s="133"/>
      <c r="E190" s="133">
        <v>2</v>
      </c>
      <c r="F190" s="133"/>
      <c r="G190" s="133"/>
      <c r="H190" s="133"/>
      <c r="I190" s="134"/>
    </row>
    <row r="191" spans="2:9" ht="13.5">
      <c r="B191" s="132" t="s">
        <v>102</v>
      </c>
      <c r="C191" s="133"/>
      <c r="D191" s="133"/>
      <c r="E191" s="133">
        <v>2</v>
      </c>
      <c r="F191" s="133"/>
      <c r="G191" s="133"/>
      <c r="H191" s="133"/>
      <c r="I191" s="134"/>
    </row>
    <row r="192" spans="2:9" ht="13.5">
      <c r="B192" s="131" t="s">
        <v>103</v>
      </c>
      <c r="C192" s="133"/>
      <c r="D192" s="133"/>
      <c r="E192" s="133">
        <v>2</v>
      </c>
      <c r="F192" s="133"/>
      <c r="G192" s="133"/>
      <c r="H192" s="133"/>
      <c r="I192" s="134"/>
    </row>
    <row r="193" spans="2:9" ht="13.5">
      <c r="B193" s="132" t="s">
        <v>104</v>
      </c>
      <c r="C193" s="133"/>
      <c r="D193" s="133"/>
      <c r="E193" s="133">
        <v>2</v>
      </c>
      <c r="F193" s="133"/>
      <c r="G193" s="133"/>
      <c r="H193" s="133"/>
      <c r="I193" s="134"/>
    </row>
    <row r="194" spans="2:9" ht="13.5">
      <c r="B194" s="131" t="s">
        <v>105</v>
      </c>
      <c r="C194" s="133"/>
      <c r="D194" s="133"/>
      <c r="E194" s="133">
        <v>2</v>
      </c>
      <c r="F194" s="133"/>
      <c r="G194" s="133"/>
      <c r="H194" s="133"/>
      <c r="I194" s="134"/>
    </row>
    <row r="195" spans="2:9" ht="13.5">
      <c r="B195" s="132" t="s">
        <v>106</v>
      </c>
      <c r="C195" s="133"/>
      <c r="D195" s="133"/>
      <c r="E195" s="133">
        <v>2</v>
      </c>
      <c r="F195" s="133"/>
      <c r="G195" s="133"/>
      <c r="H195" s="133"/>
      <c r="I195" s="134"/>
    </row>
    <row r="196" spans="2:9" ht="13.5">
      <c r="B196" s="131" t="s">
        <v>107</v>
      </c>
      <c r="C196" s="133"/>
      <c r="D196" s="133"/>
      <c r="E196" s="133">
        <v>2</v>
      </c>
      <c r="F196" s="133"/>
      <c r="G196" s="133"/>
      <c r="H196" s="133"/>
      <c r="I196" s="134"/>
    </row>
    <row r="197" spans="2:9" ht="13.5">
      <c r="B197" s="132" t="s">
        <v>108</v>
      </c>
      <c r="C197" s="133"/>
      <c r="D197" s="133"/>
      <c r="E197" s="133">
        <v>2</v>
      </c>
      <c r="F197" s="133"/>
      <c r="G197" s="133"/>
      <c r="H197" s="133"/>
      <c r="I197" s="134"/>
    </row>
    <row r="198" spans="2:9" ht="13.5">
      <c r="B198" s="131" t="s">
        <v>109</v>
      </c>
      <c r="C198" s="133"/>
      <c r="D198" s="133"/>
      <c r="E198" s="133">
        <v>2</v>
      </c>
      <c r="F198" s="133"/>
      <c r="G198" s="133"/>
      <c r="H198" s="133"/>
      <c r="I198" s="134"/>
    </row>
    <row r="199" spans="2:9" ht="13.5">
      <c r="B199" s="132" t="s">
        <v>110</v>
      </c>
      <c r="C199" s="133"/>
      <c r="D199" s="133"/>
      <c r="E199" s="133">
        <v>1</v>
      </c>
      <c r="F199" s="133"/>
      <c r="G199" s="133"/>
      <c r="H199" s="133"/>
      <c r="I199" s="134"/>
    </row>
    <row r="200" spans="2:9" ht="13.5">
      <c r="B200" s="131" t="s">
        <v>111</v>
      </c>
      <c r="C200" s="133"/>
      <c r="D200" s="133"/>
      <c r="E200" s="133">
        <v>1</v>
      </c>
      <c r="F200" s="133"/>
      <c r="G200" s="133"/>
      <c r="H200" s="133"/>
      <c r="I200" s="134"/>
    </row>
    <row r="201" spans="2:9" ht="13.5">
      <c r="B201" s="132" t="s">
        <v>112</v>
      </c>
      <c r="C201" s="133"/>
      <c r="D201" s="133"/>
      <c r="E201" s="133">
        <v>1</v>
      </c>
      <c r="F201" s="133"/>
      <c r="G201" s="133"/>
      <c r="H201" s="133"/>
      <c r="I201" s="134"/>
    </row>
    <row r="202" spans="2:9" ht="13.5">
      <c r="B202" s="131" t="s">
        <v>113</v>
      </c>
      <c r="C202" s="133"/>
      <c r="D202" s="133"/>
      <c r="E202" s="133">
        <v>1</v>
      </c>
      <c r="F202" s="133"/>
      <c r="G202" s="133"/>
      <c r="H202" s="133"/>
      <c r="I202" s="134"/>
    </row>
    <row r="203" spans="2:9" ht="13.5">
      <c r="B203" s="132" t="s">
        <v>114</v>
      </c>
      <c r="C203" s="133"/>
      <c r="D203" s="133"/>
      <c r="E203" s="133">
        <v>1</v>
      </c>
      <c r="F203" s="133"/>
      <c r="G203" s="133"/>
      <c r="H203" s="133"/>
      <c r="I203" s="134"/>
    </row>
    <row r="204" spans="2:9" ht="13.5">
      <c r="B204" s="131" t="s">
        <v>115</v>
      </c>
      <c r="C204" s="133"/>
      <c r="D204" s="133"/>
      <c r="E204" s="133">
        <v>1</v>
      </c>
      <c r="F204" s="133"/>
      <c r="G204" s="133"/>
      <c r="H204" s="133"/>
      <c r="I204" s="134"/>
    </row>
    <row r="205" spans="2:9" ht="13.5">
      <c r="B205" s="132" t="s">
        <v>116</v>
      </c>
      <c r="C205" s="133"/>
      <c r="D205" s="133"/>
      <c r="E205" s="133">
        <v>1</v>
      </c>
      <c r="F205" s="133"/>
      <c r="G205" s="133"/>
      <c r="H205" s="133"/>
      <c r="I205" s="134"/>
    </row>
    <row r="206" spans="2:9" ht="13.5">
      <c r="B206" s="131" t="s">
        <v>119</v>
      </c>
      <c r="C206" s="133"/>
      <c r="D206" s="133"/>
      <c r="E206" s="133">
        <v>1</v>
      </c>
      <c r="F206" s="133"/>
      <c r="G206" s="133"/>
      <c r="H206" s="133"/>
      <c r="I206" s="134"/>
    </row>
    <row r="207" spans="2:9" ht="13.5">
      <c r="B207" s="132" t="s">
        <v>120</v>
      </c>
      <c r="C207" s="133"/>
      <c r="D207" s="133"/>
      <c r="E207" s="133">
        <v>1</v>
      </c>
      <c r="F207" s="133"/>
      <c r="G207" s="133"/>
      <c r="H207" s="133"/>
      <c r="I207" s="134"/>
    </row>
    <row r="208" spans="2:9" ht="13.5">
      <c r="B208" s="131" t="s">
        <v>121</v>
      </c>
      <c r="C208" s="133"/>
      <c r="D208" s="133"/>
      <c r="E208" s="133">
        <v>1</v>
      </c>
      <c r="F208" s="133"/>
      <c r="G208" s="133"/>
      <c r="H208" s="133"/>
      <c r="I208" s="134"/>
    </row>
    <row r="209" spans="2:9" ht="13.5">
      <c r="B209" s="132" t="s">
        <v>122</v>
      </c>
      <c r="C209" s="133"/>
      <c r="D209" s="133"/>
      <c r="E209" s="133">
        <v>1</v>
      </c>
      <c r="F209" s="133"/>
      <c r="G209" s="133"/>
      <c r="H209" s="133"/>
      <c r="I209" s="134"/>
    </row>
    <row r="210" spans="2:9" ht="13.5">
      <c r="B210" s="131" t="s">
        <v>123</v>
      </c>
      <c r="C210" s="133"/>
      <c r="D210" s="133"/>
      <c r="E210" s="133">
        <v>1</v>
      </c>
      <c r="F210" s="133"/>
      <c r="G210" s="133"/>
      <c r="H210" s="133"/>
      <c r="I210" s="134"/>
    </row>
    <row r="211" spans="2:9" ht="13.5">
      <c r="B211" s="132" t="s">
        <v>124</v>
      </c>
      <c r="C211" s="133"/>
      <c r="D211" s="133"/>
      <c r="E211" s="133">
        <v>1</v>
      </c>
      <c r="F211" s="133"/>
      <c r="G211" s="133"/>
      <c r="H211" s="133"/>
      <c r="I211" s="134"/>
    </row>
    <row r="212" spans="2:9" ht="13.5">
      <c r="B212" s="131" t="s">
        <v>125</v>
      </c>
      <c r="C212" s="133"/>
      <c r="D212" s="133"/>
      <c r="E212" s="133">
        <v>1</v>
      </c>
      <c r="F212" s="133"/>
      <c r="G212" s="133"/>
      <c r="H212" s="133"/>
      <c r="I212" s="134"/>
    </row>
    <row r="213" spans="2:9" ht="13.5">
      <c r="B213" s="132" t="s">
        <v>126</v>
      </c>
      <c r="C213" s="133"/>
      <c r="D213" s="133"/>
      <c r="E213" s="133">
        <v>1</v>
      </c>
      <c r="F213" s="133"/>
      <c r="G213" s="133"/>
      <c r="H213" s="133"/>
      <c r="I213" s="134"/>
    </row>
    <row r="214" spans="2:9" ht="13.5">
      <c r="B214" s="131" t="s">
        <v>127</v>
      </c>
      <c r="C214" s="133"/>
      <c r="D214" s="133"/>
      <c r="E214" s="133">
        <v>1</v>
      </c>
      <c r="F214" s="133"/>
      <c r="G214" s="133"/>
      <c r="H214" s="133"/>
      <c r="I214" s="134"/>
    </row>
    <row r="215" spans="2:9" ht="13.5">
      <c r="B215" s="132" t="s">
        <v>128</v>
      </c>
      <c r="C215" s="133"/>
      <c r="D215" s="133"/>
      <c r="E215" s="133">
        <v>1</v>
      </c>
      <c r="F215" s="133"/>
      <c r="G215" s="133"/>
      <c r="H215" s="133"/>
      <c r="I215" s="134"/>
    </row>
    <row r="216" spans="2:9" ht="13.5">
      <c r="B216" s="131" t="s">
        <v>129</v>
      </c>
      <c r="C216" s="133"/>
      <c r="D216" s="133"/>
      <c r="E216" s="133">
        <v>1</v>
      </c>
      <c r="F216" s="133"/>
      <c r="G216" s="133"/>
      <c r="H216" s="133"/>
      <c r="I216" s="134"/>
    </row>
    <row r="217" spans="2:9" ht="13.5">
      <c r="B217" s="132" t="s">
        <v>130</v>
      </c>
      <c r="C217" s="133"/>
      <c r="D217" s="133"/>
      <c r="E217" s="133">
        <v>1</v>
      </c>
      <c r="F217" s="133"/>
      <c r="G217" s="133"/>
      <c r="H217" s="133"/>
      <c r="I217" s="134"/>
    </row>
    <row r="218" spans="2:9" ht="13.5">
      <c r="B218" s="131" t="s">
        <v>131</v>
      </c>
      <c r="C218" s="133"/>
      <c r="D218" s="133"/>
      <c r="E218" s="133">
        <v>1</v>
      </c>
      <c r="F218" s="133"/>
      <c r="G218" s="133"/>
      <c r="H218" s="133"/>
      <c r="I218" s="134"/>
    </row>
    <row r="219" spans="2:9" ht="13.5">
      <c r="B219" s="132" t="s">
        <v>132</v>
      </c>
      <c r="C219" s="133"/>
      <c r="D219" s="133"/>
      <c r="E219" s="133">
        <v>1</v>
      </c>
      <c r="F219" s="133"/>
      <c r="G219" s="133"/>
      <c r="H219" s="133"/>
      <c r="I219" s="134"/>
    </row>
    <row r="220" spans="2:9" ht="13.5">
      <c r="B220" s="131" t="s">
        <v>133</v>
      </c>
      <c r="C220" s="133"/>
      <c r="D220" s="133"/>
      <c r="E220" s="133">
        <v>1</v>
      </c>
      <c r="F220" s="133"/>
      <c r="G220" s="133"/>
      <c r="H220" s="133"/>
      <c r="I220" s="134"/>
    </row>
    <row r="221" spans="2:9" ht="13.5">
      <c r="B221" s="132" t="s">
        <v>134</v>
      </c>
      <c r="C221" s="133"/>
      <c r="D221" s="133"/>
      <c r="E221" s="133">
        <v>1</v>
      </c>
      <c r="F221" s="133"/>
      <c r="G221" s="133"/>
      <c r="H221" s="133"/>
      <c r="I221" s="134"/>
    </row>
    <row r="222" spans="2:9" ht="13.5">
      <c r="B222" s="131" t="s">
        <v>135</v>
      </c>
      <c r="C222" s="133"/>
      <c r="D222" s="133"/>
      <c r="E222" s="133">
        <v>1</v>
      </c>
      <c r="F222" s="133"/>
      <c r="G222" s="133"/>
      <c r="H222" s="133"/>
      <c r="I222" s="134"/>
    </row>
    <row r="223" spans="2:9" ht="13.5">
      <c r="B223" s="132" t="s">
        <v>136</v>
      </c>
      <c r="C223" s="133"/>
      <c r="D223" s="133"/>
      <c r="E223" s="133">
        <v>1</v>
      </c>
      <c r="F223" s="133"/>
      <c r="G223" s="133"/>
      <c r="H223" s="133"/>
      <c r="I223" s="134"/>
    </row>
    <row r="224" spans="2:9" ht="13.5">
      <c r="B224" s="131" t="s">
        <v>137</v>
      </c>
      <c r="C224" s="133"/>
      <c r="D224" s="133"/>
      <c r="E224" s="133">
        <v>1</v>
      </c>
      <c r="F224" s="133"/>
      <c r="G224" s="133"/>
      <c r="H224" s="133"/>
      <c r="I224" s="134"/>
    </row>
    <row r="225" spans="2:9" ht="13.5">
      <c r="B225" s="132" t="s">
        <v>138</v>
      </c>
      <c r="C225" s="133"/>
      <c r="D225" s="133"/>
      <c r="E225" s="133">
        <v>1</v>
      </c>
      <c r="F225" s="133"/>
      <c r="G225" s="133"/>
      <c r="H225" s="133"/>
      <c r="I225" s="134"/>
    </row>
    <row r="226" spans="2:9" ht="13.5">
      <c r="B226" s="131" t="s">
        <v>139</v>
      </c>
      <c r="C226" s="133"/>
      <c r="D226" s="133"/>
      <c r="E226" s="133">
        <v>1</v>
      </c>
      <c r="F226" s="133"/>
      <c r="G226" s="133"/>
      <c r="H226" s="133"/>
      <c r="I226" s="134"/>
    </row>
    <row r="227" spans="2:9" ht="13.5">
      <c r="B227" s="132" t="s">
        <v>140</v>
      </c>
      <c r="C227" s="133"/>
      <c r="D227" s="133"/>
      <c r="E227" s="133">
        <v>1</v>
      </c>
      <c r="F227" s="133"/>
      <c r="G227" s="133"/>
      <c r="H227" s="133"/>
      <c r="I227" s="134"/>
    </row>
    <row r="228" spans="2:9" ht="13.5">
      <c r="B228" s="131" t="s">
        <v>141</v>
      </c>
      <c r="C228" s="133"/>
      <c r="D228" s="133"/>
      <c r="E228" s="133">
        <v>1</v>
      </c>
      <c r="F228" s="133"/>
      <c r="G228" s="133"/>
      <c r="H228" s="133"/>
      <c r="I228" s="134"/>
    </row>
    <row r="229" spans="2:9" ht="13.5">
      <c r="B229" s="132" t="s">
        <v>142</v>
      </c>
      <c r="C229" s="133"/>
      <c r="D229" s="133"/>
      <c r="E229" s="133">
        <v>1</v>
      </c>
      <c r="F229" s="133"/>
      <c r="G229" s="133"/>
      <c r="H229" s="133"/>
      <c r="I229" s="134"/>
    </row>
    <row r="230" spans="2:9" ht="13.5">
      <c r="B230" s="131" t="s">
        <v>143</v>
      </c>
      <c r="C230" s="133"/>
      <c r="D230" s="133"/>
      <c r="E230" s="133">
        <v>1</v>
      </c>
      <c r="F230" s="133"/>
      <c r="G230" s="133"/>
      <c r="H230" s="133"/>
      <c r="I230" s="134"/>
    </row>
    <row r="231" spans="2:9" ht="13.5">
      <c r="B231" s="132" t="s">
        <v>144</v>
      </c>
      <c r="C231" s="133"/>
      <c r="D231" s="133"/>
      <c r="E231" s="133">
        <v>1</v>
      </c>
      <c r="F231" s="133"/>
      <c r="G231" s="133"/>
      <c r="H231" s="133"/>
      <c r="I231" s="134"/>
    </row>
    <row r="232" spans="2:9" ht="13.5">
      <c r="B232" s="131" t="s">
        <v>145</v>
      </c>
      <c r="C232" s="133"/>
      <c r="D232" s="133"/>
      <c r="E232" s="133">
        <v>1</v>
      </c>
      <c r="F232" s="133"/>
      <c r="G232" s="133"/>
      <c r="H232" s="133"/>
      <c r="I232" s="134"/>
    </row>
    <row r="233" spans="2:9" ht="13.5">
      <c r="B233" s="132" t="s">
        <v>146</v>
      </c>
      <c r="C233" s="133"/>
      <c r="D233" s="133"/>
      <c r="E233" s="133">
        <v>1</v>
      </c>
      <c r="F233" s="133"/>
      <c r="G233" s="133"/>
      <c r="H233" s="133"/>
      <c r="I233" s="134"/>
    </row>
    <row r="234" spans="2:9" ht="13.5">
      <c r="B234" s="131" t="s">
        <v>147</v>
      </c>
      <c r="C234" s="133"/>
      <c r="D234" s="133"/>
      <c r="E234" s="133">
        <v>1</v>
      </c>
      <c r="F234" s="133"/>
      <c r="G234" s="133"/>
      <c r="H234" s="133"/>
      <c r="I234" s="134"/>
    </row>
    <row r="235" spans="2:9" ht="13.5">
      <c r="B235" s="132" t="s">
        <v>148</v>
      </c>
      <c r="C235" s="133"/>
      <c r="D235" s="133"/>
      <c r="E235" s="133">
        <v>1</v>
      </c>
      <c r="F235" s="133"/>
      <c r="G235" s="133"/>
      <c r="H235" s="133"/>
      <c r="I235" s="134"/>
    </row>
    <row r="236" spans="2:9" ht="13.5">
      <c r="B236" s="131" t="s">
        <v>149</v>
      </c>
      <c r="C236" s="133"/>
      <c r="D236" s="133"/>
      <c r="E236" s="133">
        <v>1</v>
      </c>
      <c r="F236" s="133"/>
      <c r="G236" s="133"/>
      <c r="H236" s="133"/>
      <c r="I236" s="134"/>
    </row>
    <row r="237" spans="2:9" ht="13.5">
      <c r="B237" s="132" t="s">
        <v>150</v>
      </c>
      <c r="C237" s="133"/>
      <c r="D237" s="133"/>
      <c r="E237" s="133">
        <v>1</v>
      </c>
      <c r="F237" s="133"/>
      <c r="G237" s="133"/>
      <c r="H237" s="133"/>
      <c r="I237" s="134"/>
    </row>
    <row r="238" spans="2:9" ht="13.5">
      <c r="B238" s="131" t="s">
        <v>151</v>
      </c>
      <c r="C238" s="133"/>
      <c r="D238" s="133"/>
      <c r="E238" s="133">
        <v>1</v>
      </c>
      <c r="F238" s="133"/>
      <c r="G238" s="133"/>
      <c r="H238" s="133"/>
      <c r="I238" s="134"/>
    </row>
    <row r="239" spans="2:9" ht="13.5">
      <c r="B239" s="132" t="s">
        <v>152</v>
      </c>
      <c r="C239" s="133"/>
      <c r="D239" s="133"/>
      <c r="E239" s="133">
        <v>1</v>
      </c>
      <c r="F239" s="133"/>
      <c r="G239" s="133"/>
      <c r="H239" s="133"/>
      <c r="I239" s="134"/>
    </row>
    <row r="240" spans="2:9" ht="13.5">
      <c r="B240" s="131" t="s">
        <v>153</v>
      </c>
      <c r="C240" s="133"/>
      <c r="D240" s="133"/>
      <c r="E240" s="133">
        <v>1</v>
      </c>
      <c r="F240" s="133"/>
      <c r="G240" s="133"/>
      <c r="H240" s="133"/>
      <c r="I240" s="134"/>
    </row>
    <row r="241" spans="2:9" ht="13.5">
      <c r="B241" s="132" t="s">
        <v>154</v>
      </c>
      <c r="C241" s="133"/>
      <c r="D241" s="133"/>
      <c r="E241" s="133">
        <v>1</v>
      </c>
      <c r="F241" s="133"/>
      <c r="G241" s="133"/>
      <c r="H241" s="133"/>
      <c r="I241" s="134"/>
    </row>
    <row r="242" spans="2:9" ht="13.5">
      <c r="B242" s="131" t="s">
        <v>155</v>
      </c>
      <c r="C242" s="133"/>
      <c r="D242" s="133"/>
      <c r="E242" s="133">
        <v>1</v>
      </c>
      <c r="F242" s="133"/>
      <c r="G242" s="133"/>
      <c r="H242" s="133"/>
      <c r="I242" s="134"/>
    </row>
    <row r="243" spans="2:9" ht="13.5">
      <c r="B243" s="132" t="s">
        <v>156</v>
      </c>
      <c r="C243" s="133"/>
      <c r="D243" s="133"/>
      <c r="E243" s="133">
        <v>1</v>
      </c>
      <c r="F243" s="133"/>
      <c r="G243" s="133"/>
      <c r="H243" s="133"/>
      <c r="I243" s="134"/>
    </row>
    <row r="244" spans="2:9" ht="13.5">
      <c r="B244" s="131" t="s">
        <v>157</v>
      </c>
      <c r="C244" s="133"/>
      <c r="D244" s="133"/>
      <c r="E244" s="133">
        <v>1</v>
      </c>
      <c r="F244" s="133"/>
      <c r="G244" s="133"/>
      <c r="H244" s="133"/>
      <c r="I244" s="134"/>
    </row>
    <row r="245" spans="2:9" ht="13.5">
      <c r="B245" s="132" t="s">
        <v>158</v>
      </c>
      <c r="C245" s="133"/>
      <c r="D245" s="133"/>
      <c r="E245" s="133">
        <v>1</v>
      </c>
      <c r="F245" s="133"/>
      <c r="G245" s="133"/>
      <c r="H245" s="133"/>
      <c r="I245" s="134"/>
    </row>
    <row r="246" spans="2:9" ht="13.5">
      <c r="B246" s="131" t="s">
        <v>159</v>
      </c>
      <c r="C246" s="133"/>
      <c r="D246" s="133"/>
      <c r="E246" s="133">
        <v>1</v>
      </c>
      <c r="F246" s="133"/>
      <c r="G246" s="133"/>
      <c r="H246" s="133"/>
      <c r="I246" s="134"/>
    </row>
    <row r="247" spans="2:9" ht="13.5">
      <c r="B247" s="132" t="s">
        <v>160</v>
      </c>
      <c r="C247" s="133"/>
      <c r="D247" s="133"/>
      <c r="E247" s="133">
        <v>1</v>
      </c>
      <c r="F247" s="133"/>
      <c r="G247" s="133"/>
      <c r="H247" s="133"/>
      <c r="I247" s="134"/>
    </row>
    <row r="248" spans="2:9" ht="13.5">
      <c r="B248" s="131" t="s">
        <v>161</v>
      </c>
      <c r="C248" s="133"/>
      <c r="D248" s="133"/>
      <c r="E248" s="133">
        <v>1</v>
      </c>
      <c r="F248" s="133"/>
      <c r="G248" s="133"/>
      <c r="H248" s="133"/>
      <c r="I248" s="134"/>
    </row>
    <row r="249" spans="2:9" ht="13.5">
      <c r="B249" s="132" t="s">
        <v>162</v>
      </c>
      <c r="C249" s="133"/>
      <c r="D249" s="133"/>
      <c r="E249" s="133">
        <v>1</v>
      </c>
      <c r="F249" s="133"/>
      <c r="G249" s="133"/>
      <c r="H249" s="133"/>
      <c r="I249" s="134"/>
    </row>
    <row r="250" spans="2:9" ht="13.5">
      <c r="B250" s="131" t="s">
        <v>163</v>
      </c>
      <c r="C250" s="133"/>
      <c r="D250" s="133"/>
      <c r="E250" s="133">
        <v>1</v>
      </c>
      <c r="F250" s="133"/>
      <c r="G250" s="133"/>
      <c r="H250" s="133"/>
      <c r="I250" s="134"/>
    </row>
    <row r="251" spans="2:9" ht="13.5">
      <c r="B251" s="132" t="s">
        <v>164</v>
      </c>
      <c r="C251" s="133"/>
      <c r="D251" s="133"/>
      <c r="E251" s="133">
        <v>1</v>
      </c>
      <c r="F251" s="133"/>
      <c r="G251" s="133"/>
      <c r="H251" s="133"/>
      <c r="I251" s="134"/>
    </row>
    <row r="252" spans="2:9" ht="13.5">
      <c r="B252" s="131" t="s">
        <v>165</v>
      </c>
      <c r="C252" s="133"/>
      <c r="D252" s="133"/>
      <c r="E252" s="133">
        <v>1</v>
      </c>
      <c r="F252" s="133"/>
      <c r="G252" s="133"/>
      <c r="H252" s="133"/>
      <c r="I252" s="134"/>
    </row>
    <row r="253" spans="2:9" ht="13.5">
      <c r="B253" s="132" t="s">
        <v>166</v>
      </c>
      <c r="C253" s="133"/>
      <c r="D253" s="133"/>
      <c r="E253" s="133">
        <v>1</v>
      </c>
      <c r="F253" s="133"/>
      <c r="G253" s="133"/>
      <c r="H253" s="133"/>
      <c r="I253" s="134"/>
    </row>
    <row r="254" spans="2:9" ht="13.5">
      <c r="B254" s="131" t="s">
        <v>167</v>
      </c>
      <c r="C254" s="133"/>
      <c r="D254" s="133"/>
      <c r="E254" s="133">
        <v>1</v>
      </c>
      <c r="F254" s="133"/>
      <c r="G254" s="133"/>
      <c r="H254" s="133"/>
      <c r="I254" s="134"/>
    </row>
    <row r="255" spans="2:9" ht="13.5">
      <c r="B255" s="131" t="s">
        <v>168</v>
      </c>
      <c r="C255" s="133"/>
      <c r="D255" s="133"/>
      <c r="E255" s="133">
        <v>1</v>
      </c>
      <c r="F255" s="133"/>
      <c r="G255" s="133"/>
      <c r="H255" s="133"/>
      <c r="I255" s="134"/>
    </row>
    <row r="256" spans="2:9" ht="13.5">
      <c r="B256" s="131" t="s">
        <v>169</v>
      </c>
      <c r="C256" s="133"/>
      <c r="D256" s="133"/>
      <c r="E256" s="133">
        <v>1</v>
      </c>
      <c r="F256" s="133"/>
      <c r="G256" s="133"/>
      <c r="H256" s="133"/>
      <c r="I256" s="134"/>
    </row>
    <row r="257" spans="2:9" ht="13.5">
      <c r="B257" s="131" t="s">
        <v>170</v>
      </c>
      <c r="C257" s="133"/>
      <c r="D257" s="133"/>
      <c r="E257" s="133">
        <v>1</v>
      </c>
      <c r="F257" s="133"/>
      <c r="G257" s="133"/>
      <c r="H257" s="133"/>
      <c r="I257" s="134"/>
    </row>
    <row r="258" spans="2:9" ht="13.5">
      <c r="B258" s="131" t="s">
        <v>171</v>
      </c>
      <c r="C258" s="133"/>
      <c r="D258" s="133"/>
      <c r="E258" s="133">
        <v>1</v>
      </c>
      <c r="F258" s="133"/>
      <c r="G258" s="133"/>
      <c r="H258" s="133"/>
      <c r="I258" s="134"/>
    </row>
    <row r="259" spans="2:9" ht="13.5">
      <c r="B259" s="131" t="s">
        <v>172</v>
      </c>
      <c r="C259" s="133"/>
      <c r="D259" s="133"/>
      <c r="E259" s="133">
        <v>1</v>
      </c>
      <c r="F259" s="133"/>
      <c r="G259" s="133"/>
      <c r="H259" s="133"/>
      <c r="I259" s="134"/>
    </row>
    <row r="260" spans="2:9" ht="13.5">
      <c r="B260" s="131" t="s">
        <v>173</v>
      </c>
      <c r="C260" s="133"/>
      <c r="D260" s="133"/>
      <c r="E260" s="133">
        <v>1</v>
      </c>
      <c r="F260" s="133"/>
      <c r="G260" s="133"/>
      <c r="H260" s="133"/>
      <c r="I260" s="134"/>
    </row>
    <row r="261" spans="2:9" ht="13.5">
      <c r="B261" s="131" t="s">
        <v>174</v>
      </c>
      <c r="C261" s="133"/>
      <c r="D261" s="133"/>
      <c r="E261" s="133">
        <v>1</v>
      </c>
      <c r="F261" s="133"/>
      <c r="G261" s="133"/>
      <c r="H261" s="133"/>
      <c r="I261" s="134"/>
    </row>
    <row r="262" spans="2:9" ht="13.5">
      <c r="B262" s="132" t="s">
        <v>175</v>
      </c>
      <c r="C262" s="133"/>
      <c r="D262" s="133"/>
      <c r="E262" s="133">
        <v>1</v>
      </c>
      <c r="F262" s="133"/>
      <c r="G262" s="133"/>
      <c r="H262" s="133"/>
      <c r="I262" s="134"/>
    </row>
    <row r="263" spans="2:9" ht="13.5">
      <c r="B263" s="108"/>
      <c r="C263" s="133"/>
      <c r="D263" s="133"/>
      <c r="E263" s="133"/>
      <c r="F263" s="133"/>
      <c r="G263" s="133"/>
      <c r="H263" s="133"/>
      <c r="I263" s="134"/>
    </row>
    <row r="264" spans="2:9" ht="13.5">
      <c r="B264" s="135"/>
      <c r="C264" s="133"/>
      <c r="D264" s="133"/>
      <c r="E264" s="133"/>
      <c r="F264" s="133"/>
      <c r="G264" s="133"/>
      <c r="H264" s="133"/>
      <c r="I264" s="134"/>
    </row>
    <row r="265" spans="2:9" ht="13.5">
      <c r="B265" s="108"/>
      <c r="C265" s="133"/>
      <c r="D265" s="133"/>
      <c r="E265" s="133"/>
      <c r="F265" s="133"/>
      <c r="G265" s="133"/>
      <c r="H265" s="133"/>
      <c r="I265" s="134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mtenn</cp:lastModifiedBy>
  <cp:lastPrinted>2022-04-01T04:08:34Z</cp:lastPrinted>
  <dcterms:created xsi:type="dcterms:W3CDTF">2006-12-03T21:08:12Z</dcterms:created>
  <dcterms:modified xsi:type="dcterms:W3CDTF">2022-04-13T02:15:46Z</dcterms:modified>
  <cp:category/>
  <cp:version/>
  <cp:contentType/>
  <cp:contentStatus/>
</cp:coreProperties>
</file>