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7625" windowHeight="10740" tabRatio="442" activeTab="0"/>
  </bookViews>
  <sheets>
    <sheet name="男子A" sheetId="1" r:id="rId1"/>
    <sheet name="男子B" sheetId="2" r:id="rId2"/>
    <sheet name="男子ベテラン" sheetId="3" r:id="rId3"/>
    <sheet name="女子" sheetId="4" r:id="rId4"/>
    <sheet name="団体戦成績表" sheetId="5" r:id="rId5"/>
    <sheet name="出場選手" sheetId="6" r:id="rId6"/>
  </sheets>
  <definedNames/>
  <calcPr fullCalcOnLoad="1"/>
</workbook>
</file>

<file path=xl/sharedStrings.xml><?xml version="1.0" encoding="utf-8"?>
<sst xmlns="http://schemas.openxmlformats.org/spreadsheetml/2006/main" count="573" uniqueCount="130">
  <si>
    <t>ダンロップトーナメント九州地区決勝大会2009</t>
  </si>
  <si>
    <t>男子A組合せ</t>
  </si>
  <si>
    <t>Aブロック</t>
  </si>
  <si>
    <t>県名</t>
  </si>
  <si>
    <t>A1</t>
  </si>
  <si>
    <t>A2</t>
  </si>
  <si>
    <t>A3</t>
  </si>
  <si>
    <t>A4</t>
  </si>
  <si>
    <t>勝敗</t>
  </si>
  <si>
    <t>勝率</t>
  </si>
  <si>
    <t>順位</t>
  </si>
  <si>
    <t>沖縄</t>
  </si>
  <si>
    <t>-</t>
  </si>
  <si>
    <t>勝</t>
  </si>
  <si>
    <t>敗</t>
  </si>
  <si>
    <t>長崎</t>
  </si>
  <si>
    <t>宮崎</t>
  </si>
  <si>
    <t>熊本</t>
  </si>
  <si>
    <t>※直接対決により順位が変更する場合があります。</t>
  </si>
  <si>
    <t>Bブロック</t>
  </si>
  <si>
    <t>B1</t>
  </si>
  <si>
    <t>B2</t>
  </si>
  <si>
    <t>B3</t>
  </si>
  <si>
    <t>B4</t>
  </si>
  <si>
    <t>大分</t>
  </si>
  <si>
    <t>佐賀</t>
  </si>
  <si>
    <t>鹿児島</t>
  </si>
  <si>
    <t>福岡</t>
  </si>
  <si>
    <t>●優勝決定戦</t>
  </si>
  <si>
    <t>●3-4位決定戦</t>
  </si>
  <si>
    <r>
      <t>1</t>
    </r>
    <r>
      <rPr>
        <vertAlign val="superscript"/>
        <sz val="11"/>
        <rFont val="ＭＳ Ｐゴシック"/>
        <family val="3"/>
      </rPr>
      <t>st</t>
    </r>
  </si>
  <si>
    <r>
      <t>2</t>
    </r>
    <r>
      <rPr>
        <vertAlign val="superscript"/>
        <sz val="9"/>
        <rFont val="ＭＳ Ｐゴシック"/>
        <family val="3"/>
      </rPr>
      <t>nd</t>
    </r>
  </si>
  <si>
    <r>
      <t>3</t>
    </r>
    <r>
      <rPr>
        <vertAlign val="superscript"/>
        <sz val="9"/>
        <rFont val="ＭＳ Ｐゴシック"/>
        <family val="3"/>
      </rPr>
      <t>rd</t>
    </r>
  </si>
  <si>
    <t>●5-6位決定戦</t>
  </si>
  <si>
    <t>●7-8位決定戦</t>
  </si>
  <si>
    <t>　男子B組合せ　</t>
  </si>
  <si>
    <t>男子ベテラン組合せ</t>
  </si>
  <si>
    <t>女子組合せ</t>
  </si>
  <si>
    <t>分</t>
  </si>
  <si>
    <t>団体戦　成績表</t>
  </si>
  <si>
    <t>男子A級</t>
  </si>
  <si>
    <t>男子B級</t>
  </si>
  <si>
    <t>男子ベテラン</t>
  </si>
  <si>
    <t>女子</t>
  </si>
  <si>
    <t>合計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</si>
  <si>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</si>
  <si>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</si>
  <si>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</si>
  <si>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</si>
  <si>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</si>
  <si>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</si>
  <si>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</si>
  <si>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</si>
  <si>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男子A級</t>
  </si>
  <si>
    <t>男子B級</t>
  </si>
  <si>
    <t>男子ベテラン</t>
  </si>
  <si>
    <t>女子一般</t>
  </si>
  <si>
    <t>キャプテン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</si>
  <si>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</si>
  <si>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</si>
  <si>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</si>
  <si>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</si>
  <si>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</si>
  <si>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</si>
  <si>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</si>
  <si>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</si>
  <si>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渡慶次　佳</t>
  </si>
  <si>
    <t>多和田　真斗</t>
  </si>
  <si>
    <t>尾堂　正人</t>
  </si>
  <si>
    <t>米倉　章二</t>
  </si>
  <si>
    <t>太田　聖</t>
  </si>
  <si>
    <t>瀬尾　和隆</t>
  </si>
  <si>
    <t>島井　優治</t>
  </si>
  <si>
    <t>中井　雄也</t>
  </si>
  <si>
    <t>日高　明男</t>
  </si>
  <si>
    <t>内屋　孝志郎</t>
  </si>
  <si>
    <t>角田　和丸</t>
  </si>
  <si>
    <t>富田　真也</t>
  </si>
  <si>
    <t>金子　優</t>
  </si>
  <si>
    <t>倉富　寛</t>
  </si>
  <si>
    <t>栗原　隆昭</t>
  </si>
  <si>
    <t>渡辺　幸広</t>
  </si>
  <si>
    <t>高木　大介</t>
  </si>
  <si>
    <t>柳　司郎</t>
  </si>
  <si>
    <t>岩本　美智男</t>
  </si>
  <si>
    <t>許斐　博</t>
  </si>
  <si>
    <t>大塚　史洋</t>
  </si>
  <si>
    <t>田中　慎也</t>
  </si>
  <si>
    <t>吉田　智和</t>
  </si>
  <si>
    <t>井上　宙</t>
  </si>
  <si>
    <t>加治　源二郎</t>
  </si>
  <si>
    <t>平　祐次郎</t>
  </si>
  <si>
    <t>本田　充生</t>
  </si>
  <si>
    <t>森木　玲雄奈</t>
  </si>
  <si>
    <t>田中　元基</t>
  </si>
  <si>
    <t>浜田　誠太郎</t>
  </si>
  <si>
    <t>石村　幸慎</t>
  </si>
  <si>
    <t>兼次　竜佑</t>
  </si>
  <si>
    <t>樋口　博英</t>
  </si>
  <si>
    <t>山口　政和</t>
  </si>
  <si>
    <t>田島　英史</t>
  </si>
  <si>
    <t>三戸谷　史</t>
  </si>
  <si>
    <t>神山　英雄</t>
  </si>
  <si>
    <t>三好　泰彦</t>
  </si>
  <si>
    <t>川口　芳人</t>
  </si>
  <si>
    <t>平住　敏郎</t>
  </si>
  <si>
    <t>池田　満一</t>
  </si>
  <si>
    <t>中井　達也</t>
  </si>
  <si>
    <t>川越　貴浩</t>
  </si>
  <si>
    <t>永富　一之</t>
  </si>
  <si>
    <t>野村　俊二</t>
  </si>
  <si>
    <t>坂口　英一郎</t>
  </si>
  <si>
    <t>那須　一</t>
  </si>
  <si>
    <t>宮城　博行</t>
  </si>
  <si>
    <t>鹿毛　敬子</t>
  </si>
  <si>
    <t>渋田　三矢子</t>
  </si>
  <si>
    <t>有岡　美鈴</t>
  </si>
  <si>
    <t>川崎　優花</t>
  </si>
  <si>
    <t>山本　優美</t>
  </si>
  <si>
    <t>橋川　沙也子</t>
  </si>
  <si>
    <t>森田　真弓美</t>
  </si>
  <si>
    <t>太田　彼佐子</t>
  </si>
  <si>
    <t>丹生　妙子</t>
  </si>
  <si>
    <t>藤田　有子</t>
  </si>
  <si>
    <t>鈴木　美代子</t>
  </si>
  <si>
    <t>杉田　直子</t>
  </si>
  <si>
    <t>宮原　祥子</t>
  </si>
  <si>
    <t>池上　直子</t>
  </si>
  <si>
    <t>松野　いずみ</t>
  </si>
  <si>
    <t>新垣　智愛里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</si>
</sst>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0"/>
    </font>
    <font>
      <sz val="10"/>
      <name val="Arial"/>
      <family val="2"/>
    </font>
    <font>
      <b/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vertAlign val="superscript"/>
      <sz val="9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2" fontId="4" fillId="0" borderId="0" xfId="15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4" fillId="0" borderId="12" xfId="15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38100</xdr:rowOff>
    </xdr:from>
    <xdr:to>
      <xdr:col>10</xdr:col>
      <xdr:colOff>38100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2573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123825</xdr:colOff>
      <xdr:row>9</xdr:row>
      <xdr:rowOff>38100</xdr:rowOff>
    </xdr:from>
    <xdr:to>
      <xdr:col>14</xdr:col>
      <xdr:colOff>38100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6002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133350</xdr:colOff>
      <xdr:row>11</xdr:row>
      <xdr:rowOff>38100</xdr:rowOff>
    </xdr:from>
    <xdr:to>
      <xdr:col>18</xdr:col>
      <xdr:colOff>47625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431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123825</xdr:colOff>
      <xdr:row>13</xdr:row>
      <xdr:rowOff>38100</xdr:rowOff>
    </xdr:from>
    <xdr:to>
      <xdr:col>22</xdr:col>
      <xdr:colOff>9525</xdr:colOff>
      <xdr:row>14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286000"/>
          <a:ext cx="371475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38100</xdr:rowOff>
    </xdr:from>
    <xdr:to>
      <xdr:col>10</xdr:col>
      <xdr:colOff>38100</xdr:colOff>
      <xdr:row>20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2670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133350</xdr:colOff>
      <xdr:row>21</xdr:row>
      <xdr:rowOff>38100</xdr:rowOff>
    </xdr:from>
    <xdr:to>
      <xdr:col>14</xdr:col>
      <xdr:colOff>47625</xdr:colOff>
      <xdr:row>22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6099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114300</xdr:colOff>
      <xdr:row>23</xdr:row>
      <xdr:rowOff>38100</xdr:rowOff>
    </xdr:from>
    <xdr:to>
      <xdr:col>18</xdr:col>
      <xdr:colOff>28575</xdr:colOff>
      <xdr:row>24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39528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152400</xdr:colOff>
      <xdr:row>25</xdr:row>
      <xdr:rowOff>38100</xdr:rowOff>
    </xdr:from>
    <xdr:to>
      <xdr:col>22</xdr:col>
      <xdr:colOff>66675</xdr:colOff>
      <xdr:row>26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42957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12</xdr:col>
      <xdr:colOff>95250</xdr:colOff>
      <xdr:row>1</xdr:row>
      <xdr:rowOff>114300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9812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28575</xdr:colOff>
      <xdr:row>51</xdr:row>
      <xdr:rowOff>152400</xdr:rowOff>
    </xdr:from>
    <xdr:to>
      <xdr:col>21</xdr:col>
      <xdr:colOff>0</xdr:colOff>
      <xdr:row>53</xdr:row>
      <xdr:rowOff>133350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8867775"/>
          <a:ext cx="942975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38100</xdr:rowOff>
    </xdr:from>
    <xdr:to>
      <xdr:col>10</xdr:col>
      <xdr:colOff>38100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2573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123825</xdr:colOff>
      <xdr:row>9</xdr:row>
      <xdr:rowOff>38100</xdr:rowOff>
    </xdr:from>
    <xdr:to>
      <xdr:col>14</xdr:col>
      <xdr:colOff>38100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002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133350</xdr:colOff>
      <xdr:row>11</xdr:row>
      <xdr:rowOff>38100</xdr:rowOff>
    </xdr:from>
    <xdr:to>
      <xdr:col>18</xdr:col>
      <xdr:colOff>47625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431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123825</xdr:colOff>
      <xdr:row>13</xdr:row>
      <xdr:rowOff>38100</xdr:rowOff>
    </xdr:from>
    <xdr:to>
      <xdr:col>22</xdr:col>
      <xdr:colOff>38100</xdr:colOff>
      <xdr:row>14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2860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38100</xdr:rowOff>
    </xdr:from>
    <xdr:to>
      <xdr:col>10</xdr:col>
      <xdr:colOff>38100</xdr:colOff>
      <xdr:row>20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670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133350</xdr:colOff>
      <xdr:row>21</xdr:row>
      <xdr:rowOff>38100</xdr:rowOff>
    </xdr:from>
    <xdr:to>
      <xdr:col>14</xdr:col>
      <xdr:colOff>47625</xdr:colOff>
      <xdr:row>22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6099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114300</xdr:colOff>
      <xdr:row>23</xdr:row>
      <xdr:rowOff>38100</xdr:rowOff>
    </xdr:from>
    <xdr:to>
      <xdr:col>18</xdr:col>
      <xdr:colOff>28575</xdr:colOff>
      <xdr:row>24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528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152400</xdr:colOff>
      <xdr:row>25</xdr:row>
      <xdr:rowOff>38100</xdr:rowOff>
    </xdr:from>
    <xdr:to>
      <xdr:col>22</xdr:col>
      <xdr:colOff>66675</xdr:colOff>
      <xdr:row>26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2957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12</xdr:col>
      <xdr:colOff>114300</xdr:colOff>
      <xdr:row>1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971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</xdr:colOff>
      <xdr:row>51</xdr:row>
      <xdr:rowOff>152400</xdr:rowOff>
    </xdr:from>
    <xdr:to>
      <xdr:col>20</xdr:col>
      <xdr:colOff>152400</xdr:colOff>
      <xdr:row>53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8867775"/>
          <a:ext cx="952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38100</xdr:rowOff>
    </xdr:from>
    <xdr:to>
      <xdr:col>10</xdr:col>
      <xdr:colOff>38100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2573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123825</xdr:colOff>
      <xdr:row>9</xdr:row>
      <xdr:rowOff>38100</xdr:rowOff>
    </xdr:from>
    <xdr:to>
      <xdr:col>14</xdr:col>
      <xdr:colOff>38100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002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133350</xdr:colOff>
      <xdr:row>11</xdr:row>
      <xdr:rowOff>38100</xdr:rowOff>
    </xdr:from>
    <xdr:to>
      <xdr:col>18</xdr:col>
      <xdr:colOff>47625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431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123825</xdr:colOff>
      <xdr:row>13</xdr:row>
      <xdr:rowOff>38100</xdr:rowOff>
    </xdr:from>
    <xdr:to>
      <xdr:col>22</xdr:col>
      <xdr:colOff>38100</xdr:colOff>
      <xdr:row>14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2860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38100</xdr:rowOff>
    </xdr:from>
    <xdr:to>
      <xdr:col>10</xdr:col>
      <xdr:colOff>38100</xdr:colOff>
      <xdr:row>20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670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133350</xdr:colOff>
      <xdr:row>21</xdr:row>
      <xdr:rowOff>38100</xdr:rowOff>
    </xdr:from>
    <xdr:to>
      <xdr:col>14</xdr:col>
      <xdr:colOff>47625</xdr:colOff>
      <xdr:row>22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6099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114300</xdr:colOff>
      <xdr:row>23</xdr:row>
      <xdr:rowOff>38100</xdr:rowOff>
    </xdr:from>
    <xdr:to>
      <xdr:col>18</xdr:col>
      <xdr:colOff>28575</xdr:colOff>
      <xdr:row>24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528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152400</xdr:colOff>
      <xdr:row>25</xdr:row>
      <xdr:rowOff>38100</xdr:rowOff>
    </xdr:from>
    <xdr:to>
      <xdr:col>22</xdr:col>
      <xdr:colOff>66675</xdr:colOff>
      <xdr:row>26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2957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12</xdr:col>
      <xdr:colOff>114300</xdr:colOff>
      <xdr:row>1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971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</xdr:colOff>
      <xdr:row>51</xdr:row>
      <xdr:rowOff>142875</xdr:rowOff>
    </xdr:from>
    <xdr:to>
      <xdr:col>20</xdr:col>
      <xdr:colOff>152400</xdr:colOff>
      <xdr:row>53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8858250"/>
          <a:ext cx="952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48</xdr:row>
      <xdr:rowOff>66675</xdr:rowOff>
    </xdr:from>
    <xdr:to>
      <xdr:col>3</xdr:col>
      <xdr:colOff>47625</xdr:colOff>
      <xdr:row>48</xdr:row>
      <xdr:rowOff>152400</xdr:rowOff>
    </xdr:to>
    <xdr:sp>
      <xdr:nvSpPr>
        <xdr:cNvPr id="11" name="Line 11"/>
        <xdr:cNvSpPr>
          <a:spLocks/>
        </xdr:cNvSpPr>
      </xdr:nvSpPr>
      <xdr:spPr>
        <a:xfrm flipV="1">
          <a:off x="371475" y="8267700"/>
          <a:ext cx="76200" cy="95250"/>
        </a:xfrm>
        <a:prstGeom prst="line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38100</xdr:rowOff>
    </xdr:from>
    <xdr:to>
      <xdr:col>10</xdr:col>
      <xdr:colOff>38100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2573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123825</xdr:colOff>
      <xdr:row>9</xdr:row>
      <xdr:rowOff>38100</xdr:rowOff>
    </xdr:from>
    <xdr:to>
      <xdr:col>14</xdr:col>
      <xdr:colOff>38100</xdr:colOff>
      <xdr:row>10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6002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133350</xdr:colOff>
      <xdr:row>11</xdr:row>
      <xdr:rowOff>38100</xdr:rowOff>
    </xdr:from>
    <xdr:to>
      <xdr:col>18</xdr:col>
      <xdr:colOff>47625</xdr:colOff>
      <xdr:row>12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431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123825</xdr:colOff>
      <xdr:row>13</xdr:row>
      <xdr:rowOff>38100</xdr:rowOff>
    </xdr:from>
    <xdr:to>
      <xdr:col>22</xdr:col>
      <xdr:colOff>38100</xdr:colOff>
      <xdr:row>14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286000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123825</xdr:colOff>
      <xdr:row>19</xdr:row>
      <xdr:rowOff>38100</xdr:rowOff>
    </xdr:from>
    <xdr:to>
      <xdr:col>10</xdr:col>
      <xdr:colOff>38100</xdr:colOff>
      <xdr:row>20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670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133350</xdr:colOff>
      <xdr:row>21</xdr:row>
      <xdr:rowOff>38100</xdr:rowOff>
    </xdr:from>
    <xdr:to>
      <xdr:col>14</xdr:col>
      <xdr:colOff>47625</xdr:colOff>
      <xdr:row>22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6099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114300</xdr:colOff>
      <xdr:row>23</xdr:row>
      <xdr:rowOff>38100</xdr:rowOff>
    </xdr:from>
    <xdr:to>
      <xdr:col>18</xdr:col>
      <xdr:colOff>28575</xdr:colOff>
      <xdr:row>24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9528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152400</xdr:colOff>
      <xdr:row>25</xdr:row>
      <xdr:rowOff>38100</xdr:rowOff>
    </xdr:from>
    <xdr:to>
      <xdr:col>22</xdr:col>
      <xdr:colOff>66675</xdr:colOff>
      <xdr:row>26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4295775"/>
          <a:ext cx="4000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28575</xdr:rowOff>
    </xdr:from>
    <xdr:to>
      <xdr:col>12</xdr:col>
      <xdr:colOff>123825</xdr:colOff>
      <xdr:row>1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9716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</xdr:colOff>
      <xdr:row>51</xdr:row>
      <xdr:rowOff>133350</xdr:rowOff>
    </xdr:from>
    <xdr:to>
      <xdr:col>20</xdr:col>
      <xdr:colOff>152400</xdr:colOff>
      <xdr:row>53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8848725"/>
          <a:ext cx="952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12</xdr:col>
      <xdr:colOff>47625</xdr:colOff>
      <xdr:row>1</xdr:row>
      <xdr:rowOff>180975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20574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123825</xdr:colOff>
      <xdr:row>38</xdr:row>
      <xdr:rowOff>142875</xdr:rowOff>
    </xdr:from>
    <xdr:to>
      <xdr:col>21</xdr:col>
      <xdr:colOff>95250</xdr:colOff>
      <xdr:row>40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8963025"/>
          <a:ext cx="9429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142875</xdr:rowOff>
    </xdr:from>
    <xdr:to>
      <xdr:col>5</xdr:col>
      <xdr:colOff>85725</xdr:colOff>
      <xdr:row>8</xdr:row>
      <xdr:rowOff>114300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400175"/>
          <a:ext cx="6858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workbookViewId="0" topLeftCell="A1">
      <selection activeCell="AN53" sqref="AN53"/>
    </sheetView>
  </sheetViews>
  <sheetFormatPr defaultColWidth="9.00390625" defaultRowHeight="13.5"/>
  <cols>
    <col min="1" max="1" width="1.37890625" style="0" customWidth="1"/>
    <col min="2" max="39" width="2.125" style="0" customWidth="1"/>
    <col min="40" max="16384" width="13.00390625" style="0" customWidth="1"/>
  </cols>
  <sheetData>
    <row r="1" spans="14:39" ht="18" customHeight="1"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ht="9.75" customHeight="1"/>
    <row r="4" spans="1:39" ht="17.2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2"/>
      <c r="AM4" s="2"/>
    </row>
    <row r="5" spans="2:9" ht="13.5" customHeight="1">
      <c r="B5" s="38" t="s">
        <v>2</v>
      </c>
      <c r="C5" s="38"/>
      <c r="D5" s="38"/>
      <c r="E5" s="38"/>
      <c r="F5" s="38"/>
      <c r="G5" s="38"/>
      <c r="H5" s="38"/>
      <c r="I5" s="38"/>
    </row>
    <row r="6" ht="10.5" customHeight="1"/>
    <row r="7" spans="2:39" ht="13.5" customHeight="1">
      <c r="B7" s="39"/>
      <c r="C7" s="39"/>
      <c r="D7" s="40" t="s">
        <v>3</v>
      </c>
      <c r="E7" s="40"/>
      <c r="F7" s="40"/>
      <c r="G7" s="40"/>
      <c r="H7" s="40" t="s">
        <v>4</v>
      </c>
      <c r="I7" s="40"/>
      <c r="J7" s="40"/>
      <c r="K7" s="40"/>
      <c r="L7" s="40" t="s">
        <v>5</v>
      </c>
      <c r="M7" s="40"/>
      <c r="N7" s="40"/>
      <c r="O7" s="40"/>
      <c r="P7" s="40" t="s">
        <v>6</v>
      </c>
      <c r="Q7" s="40"/>
      <c r="R7" s="40"/>
      <c r="S7" s="40"/>
      <c r="T7" s="40" t="s">
        <v>7</v>
      </c>
      <c r="U7" s="40"/>
      <c r="V7" s="40"/>
      <c r="W7" s="40"/>
      <c r="X7" s="40" t="s">
        <v>8</v>
      </c>
      <c r="Y7" s="40"/>
      <c r="Z7" s="40"/>
      <c r="AA7" s="40"/>
      <c r="AB7" s="40" t="s">
        <v>9</v>
      </c>
      <c r="AC7" s="40"/>
      <c r="AD7" s="40"/>
      <c r="AE7" s="40"/>
      <c r="AF7" s="40" t="s">
        <v>10</v>
      </c>
      <c r="AG7" s="40"/>
      <c r="AH7" s="40"/>
      <c r="AI7" s="40"/>
      <c r="AJ7" s="41"/>
      <c r="AK7" s="41"/>
      <c r="AL7" s="41"/>
      <c r="AM7" s="41"/>
    </row>
    <row r="8" spans="2:39" ht="13.5" customHeight="1">
      <c r="B8" s="40" t="s">
        <v>4</v>
      </c>
      <c r="C8" s="40"/>
      <c r="D8" s="42" t="s">
        <v>11</v>
      </c>
      <c r="E8" s="42"/>
      <c r="F8" s="42"/>
      <c r="G8" s="42"/>
      <c r="H8" s="43"/>
      <c r="I8" s="43"/>
      <c r="J8" s="43"/>
      <c r="K8" s="43"/>
      <c r="L8" s="44" t="str">
        <f>IF(M8="","",IF(M8&gt;O8,"○","●"))</f>
        <v>○</v>
      </c>
      <c r="M8" s="45">
        <v>8</v>
      </c>
      <c r="N8" s="46" t="s">
        <v>12</v>
      </c>
      <c r="O8" s="47">
        <v>0</v>
      </c>
      <c r="P8" s="48" t="str">
        <f>IF(Q8="","",IF(Q8&gt;S8,"○","●"))</f>
        <v>●</v>
      </c>
      <c r="Q8" s="45">
        <v>6</v>
      </c>
      <c r="R8" s="46" t="s">
        <v>12</v>
      </c>
      <c r="S8" s="47">
        <v>8</v>
      </c>
      <c r="T8" s="44" t="str">
        <f>IF(U8="","",IF(U8&gt;W8,"○","●"))</f>
        <v>●</v>
      </c>
      <c r="U8" s="45">
        <v>7</v>
      </c>
      <c r="V8" s="46" t="s">
        <v>12</v>
      </c>
      <c r="W8" s="47">
        <v>9</v>
      </c>
      <c r="X8" s="49">
        <f>IF(P8="","",COUNTIF(L8:T8,"○"))</f>
        <v>1</v>
      </c>
      <c r="Y8" s="50" t="s">
        <v>13</v>
      </c>
      <c r="Z8" s="51">
        <f>IF(Q8="","",COUNTIF(P8:W8,"●"))</f>
        <v>2</v>
      </c>
      <c r="AA8" s="52" t="s">
        <v>14</v>
      </c>
      <c r="AB8" s="53">
        <f>IF(T8="","",(M8+Q8+U8)/(M8+O8+Q8+S8+U8+W8)*100)</f>
        <v>55.26315789473685</v>
      </c>
      <c r="AC8" s="53"/>
      <c r="AD8" s="53"/>
      <c r="AE8" s="53"/>
      <c r="AF8" s="54">
        <v>3</v>
      </c>
      <c r="AG8" s="54"/>
      <c r="AH8" s="54"/>
      <c r="AI8" s="54"/>
      <c r="AJ8" s="55"/>
      <c r="AK8" s="55"/>
      <c r="AL8" s="55"/>
      <c r="AM8" s="55"/>
    </row>
    <row r="9" spans="2:39" ht="13.5" customHeight="1">
      <c r="B9" s="40"/>
      <c r="C9" s="40"/>
      <c r="D9" s="42"/>
      <c r="E9" s="42"/>
      <c r="F9" s="42"/>
      <c r="G9" s="42"/>
      <c r="H9" s="43"/>
      <c r="I9" s="43"/>
      <c r="J9" s="43"/>
      <c r="K9" s="43"/>
      <c r="L9" s="44"/>
      <c r="M9" s="45"/>
      <c r="N9" s="46"/>
      <c r="O9" s="47"/>
      <c r="P9" s="48"/>
      <c r="Q9" s="45"/>
      <c r="R9" s="46"/>
      <c r="S9" s="47"/>
      <c r="T9" s="44"/>
      <c r="U9" s="45"/>
      <c r="V9" s="46"/>
      <c r="W9" s="47"/>
      <c r="X9" s="49"/>
      <c r="Y9" s="50"/>
      <c r="Z9" s="51"/>
      <c r="AA9" s="52"/>
      <c r="AB9" s="53"/>
      <c r="AC9" s="53"/>
      <c r="AD9" s="53"/>
      <c r="AE9" s="53"/>
      <c r="AF9" s="54"/>
      <c r="AG9" s="54"/>
      <c r="AH9" s="54"/>
      <c r="AI9" s="54"/>
      <c r="AJ9" s="55"/>
      <c r="AK9" s="55"/>
      <c r="AL9" s="55"/>
      <c r="AM9" s="55"/>
    </row>
    <row r="10" spans="2:39" ht="13.5" customHeight="1">
      <c r="B10" s="40" t="s">
        <v>5</v>
      </c>
      <c r="C10" s="40"/>
      <c r="D10" s="42" t="s">
        <v>15</v>
      </c>
      <c r="E10" s="42"/>
      <c r="F10" s="42"/>
      <c r="G10" s="42"/>
      <c r="H10" s="44" t="str">
        <f>IF(I10="","",IF(I10&gt;K10,"○","●"))</f>
        <v>●</v>
      </c>
      <c r="I10" s="45">
        <v>0</v>
      </c>
      <c r="J10" s="46" t="s">
        <v>12</v>
      </c>
      <c r="K10" s="45">
        <v>8</v>
      </c>
      <c r="L10" s="56"/>
      <c r="M10" s="56"/>
      <c r="N10" s="56"/>
      <c r="O10" s="56"/>
      <c r="P10" s="48" t="str">
        <f>IF(Q10="","",IF(Q10&gt;S10,"○","●"))</f>
        <v>●</v>
      </c>
      <c r="Q10" s="45">
        <v>4</v>
      </c>
      <c r="R10" s="46" t="s">
        <v>12</v>
      </c>
      <c r="S10" s="47">
        <v>8</v>
      </c>
      <c r="T10" s="44" t="str">
        <f>IF(U10="","",IF(U10&gt;W10,"○","●"))</f>
        <v>●</v>
      </c>
      <c r="U10" s="45">
        <v>1</v>
      </c>
      <c r="V10" s="46" t="s">
        <v>12</v>
      </c>
      <c r="W10" s="47">
        <v>8</v>
      </c>
      <c r="X10" s="49">
        <f>IF(P10="","",COUNTIF(H10:T10,"○"))</f>
        <v>0</v>
      </c>
      <c r="Y10" s="50" t="s">
        <v>13</v>
      </c>
      <c r="Z10" s="51">
        <f>IF(Q10="","",COUNTIF(H10:T10,"●"))</f>
        <v>3</v>
      </c>
      <c r="AA10" s="52" t="s">
        <v>14</v>
      </c>
      <c r="AB10" s="53">
        <f>IF(T10="","",(I10+Q10+U10)/(I10+K10+Q10+S10+U10+W10)*100)</f>
        <v>17.24137931034483</v>
      </c>
      <c r="AC10" s="53"/>
      <c r="AD10" s="53"/>
      <c r="AE10" s="53"/>
      <c r="AF10" s="54">
        <v>4</v>
      </c>
      <c r="AG10" s="54"/>
      <c r="AH10" s="54"/>
      <c r="AI10" s="54"/>
      <c r="AJ10" s="55"/>
      <c r="AK10" s="55"/>
      <c r="AL10" s="55"/>
      <c r="AM10" s="55"/>
    </row>
    <row r="11" spans="2:39" ht="13.5" customHeight="1">
      <c r="B11" s="40"/>
      <c r="C11" s="40"/>
      <c r="D11" s="42"/>
      <c r="E11" s="42"/>
      <c r="F11" s="42"/>
      <c r="G11" s="42"/>
      <c r="H11" s="44"/>
      <c r="I11" s="45"/>
      <c r="J11" s="46"/>
      <c r="K11" s="45"/>
      <c r="L11" s="56"/>
      <c r="M11" s="56"/>
      <c r="N11" s="56"/>
      <c r="O11" s="56"/>
      <c r="P11" s="48"/>
      <c r="Q11" s="45"/>
      <c r="R11" s="46"/>
      <c r="S11" s="47"/>
      <c r="T11" s="44"/>
      <c r="U11" s="45"/>
      <c r="V11" s="46"/>
      <c r="W11" s="47"/>
      <c r="X11" s="49"/>
      <c r="Y11" s="50"/>
      <c r="Z11" s="51"/>
      <c r="AA11" s="52"/>
      <c r="AB11" s="53"/>
      <c r="AC11" s="53"/>
      <c r="AD11" s="53"/>
      <c r="AE11" s="53"/>
      <c r="AF11" s="54"/>
      <c r="AG11" s="54"/>
      <c r="AH11" s="54"/>
      <c r="AI11" s="54"/>
      <c r="AJ11" s="55"/>
      <c r="AK11" s="55"/>
      <c r="AL11" s="55"/>
      <c r="AM11" s="55"/>
    </row>
    <row r="12" spans="2:39" ht="13.5" customHeight="1">
      <c r="B12" s="40" t="s">
        <v>6</v>
      </c>
      <c r="C12" s="40"/>
      <c r="D12" s="42" t="s">
        <v>16</v>
      </c>
      <c r="E12" s="42"/>
      <c r="F12" s="42"/>
      <c r="G12" s="42"/>
      <c r="H12" s="44" t="str">
        <f>IF(I12="","",IF(I12&gt;K12,"○","●"))</f>
        <v>○</v>
      </c>
      <c r="I12" s="45">
        <v>8</v>
      </c>
      <c r="J12" s="46" t="s">
        <v>12</v>
      </c>
      <c r="K12" s="47">
        <v>6</v>
      </c>
      <c r="L12" s="57" t="str">
        <f>IF(M12="","",IF(M12&gt;O12,"○","●"))</f>
        <v>○</v>
      </c>
      <c r="M12" s="58">
        <v>8</v>
      </c>
      <c r="N12" s="59" t="s">
        <v>12</v>
      </c>
      <c r="O12" s="60">
        <v>4</v>
      </c>
      <c r="P12" s="56"/>
      <c r="Q12" s="56"/>
      <c r="R12" s="56"/>
      <c r="S12" s="56"/>
      <c r="T12" s="44" t="str">
        <f>IF(U12="","",IF(U12&gt;W12,"○","●"))</f>
        <v>●</v>
      </c>
      <c r="U12" s="45">
        <v>4</v>
      </c>
      <c r="V12" s="46" t="s">
        <v>12</v>
      </c>
      <c r="W12" s="47">
        <v>8</v>
      </c>
      <c r="X12" s="49">
        <f>IF(H12="","",COUNTIF(H12:T12,"○"))</f>
        <v>2</v>
      </c>
      <c r="Y12" s="50" t="s">
        <v>13</v>
      </c>
      <c r="Z12" s="51">
        <f>IF(I12="","",COUNTIF(H12:T12,"●"))</f>
        <v>1</v>
      </c>
      <c r="AA12" s="52" t="s">
        <v>14</v>
      </c>
      <c r="AB12" s="53">
        <f>IF(T12="","",(I12+M12+U12)/(I12+K12+M12+O12+U12+W12)*100)</f>
        <v>52.63157894736842</v>
      </c>
      <c r="AC12" s="53"/>
      <c r="AD12" s="53"/>
      <c r="AE12" s="53"/>
      <c r="AF12" s="54">
        <v>2</v>
      </c>
      <c r="AG12" s="54"/>
      <c r="AH12" s="54"/>
      <c r="AI12" s="54"/>
      <c r="AJ12" s="55"/>
      <c r="AK12" s="55"/>
      <c r="AL12" s="55"/>
      <c r="AM12" s="55"/>
    </row>
    <row r="13" spans="2:39" ht="13.5" customHeight="1">
      <c r="B13" s="40"/>
      <c r="C13" s="40"/>
      <c r="D13" s="42"/>
      <c r="E13" s="42"/>
      <c r="F13" s="42"/>
      <c r="G13" s="42"/>
      <c r="H13" s="44"/>
      <c r="I13" s="45"/>
      <c r="J13" s="46"/>
      <c r="K13" s="47"/>
      <c r="L13" s="57"/>
      <c r="M13" s="58"/>
      <c r="N13" s="59"/>
      <c r="O13" s="60"/>
      <c r="P13" s="56"/>
      <c r="Q13" s="56"/>
      <c r="R13" s="56"/>
      <c r="S13" s="56"/>
      <c r="T13" s="44"/>
      <c r="U13" s="45"/>
      <c r="V13" s="46"/>
      <c r="W13" s="47"/>
      <c r="X13" s="49"/>
      <c r="Y13" s="50"/>
      <c r="Z13" s="51"/>
      <c r="AA13" s="52"/>
      <c r="AB13" s="53"/>
      <c r="AC13" s="53"/>
      <c r="AD13" s="53"/>
      <c r="AE13" s="53"/>
      <c r="AF13" s="54"/>
      <c r="AG13" s="54"/>
      <c r="AH13" s="54"/>
      <c r="AI13" s="54"/>
      <c r="AJ13" s="55"/>
      <c r="AK13" s="55"/>
      <c r="AL13" s="55"/>
      <c r="AM13" s="55"/>
    </row>
    <row r="14" spans="2:39" ht="13.5" customHeight="1">
      <c r="B14" s="40" t="s">
        <v>7</v>
      </c>
      <c r="C14" s="40"/>
      <c r="D14" s="42" t="s">
        <v>17</v>
      </c>
      <c r="E14" s="42"/>
      <c r="F14" s="42"/>
      <c r="G14" s="42"/>
      <c r="H14" s="44" t="str">
        <f>IF(I14="","",IF(I14&gt;K14,"○","●"))</f>
        <v>○</v>
      </c>
      <c r="I14" s="45">
        <v>9</v>
      </c>
      <c r="J14" s="46" t="s">
        <v>12</v>
      </c>
      <c r="K14" s="47">
        <v>7</v>
      </c>
      <c r="L14" s="44" t="str">
        <f>IF(M14="","",IF(M14&gt;O14,"○","●"))</f>
        <v>○</v>
      </c>
      <c r="M14" s="45">
        <v>8</v>
      </c>
      <c r="N14" s="46" t="s">
        <v>12</v>
      </c>
      <c r="O14" s="47">
        <v>1</v>
      </c>
      <c r="P14" s="44" t="str">
        <f>IF(Q14="","",IF(Q14&gt;S14,"○","●"))</f>
        <v>○</v>
      </c>
      <c r="Q14" s="45">
        <v>8</v>
      </c>
      <c r="R14" s="46" t="s">
        <v>12</v>
      </c>
      <c r="S14" s="47">
        <v>4</v>
      </c>
      <c r="T14" s="39"/>
      <c r="U14" s="39"/>
      <c r="V14" s="39"/>
      <c r="W14" s="39"/>
      <c r="X14" s="49">
        <f>IF(P14="","",COUNTIF(H14:P14,"○"))</f>
        <v>3</v>
      </c>
      <c r="Y14" s="50" t="s">
        <v>13</v>
      </c>
      <c r="Z14" s="51">
        <f>IF(Q14="","",COUNTIF(H14:P14,"●"))</f>
        <v>0</v>
      </c>
      <c r="AA14" s="52" t="s">
        <v>14</v>
      </c>
      <c r="AB14" s="53">
        <f>IF(S14="","",(I14+M14+Q14)/(I14+K14+M14+O14+Q14+S14)*100)</f>
        <v>67.56756756756756</v>
      </c>
      <c r="AC14" s="53"/>
      <c r="AD14" s="53"/>
      <c r="AE14" s="53"/>
      <c r="AF14" s="54">
        <v>1</v>
      </c>
      <c r="AG14" s="54"/>
      <c r="AH14" s="54"/>
      <c r="AI14" s="54"/>
      <c r="AJ14" s="55"/>
      <c r="AK14" s="55"/>
      <c r="AL14" s="55"/>
      <c r="AM14" s="55"/>
    </row>
    <row r="15" spans="2:39" ht="13.5" customHeight="1">
      <c r="B15" s="40"/>
      <c r="C15" s="40"/>
      <c r="D15" s="42"/>
      <c r="E15" s="42"/>
      <c r="F15" s="42"/>
      <c r="G15" s="42"/>
      <c r="H15" s="44"/>
      <c r="I15" s="45"/>
      <c r="J15" s="46"/>
      <c r="K15" s="47"/>
      <c r="L15" s="44"/>
      <c r="M15" s="45"/>
      <c r="N15" s="46"/>
      <c r="O15" s="47"/>
      <c r="P15" s="44"/>
      <c r="Q15" s="45"/>
      <c r="R15" s="46"/>
      <c r="S15" s="47"/>
      <c r="T15" s="39"/>
      <c r="U15" s="39"/>
      <c r="V15" s="39"/>
      <c r="W15" s="39"/>
      <c r="X15" s="49"/>
      <c r="Y15" s="50"/>
      <c r="Z15" s="51"/>
      <c r="AA15" s="52"/>
      <c r="AB15" s="53"/>
      <c r="AC15" s="53"/>
      <c r="AD15" s="53"/>
      <c r="AE15" s="53"/>
      <c r="AF15" s="54"/>
      <c r="AG15" s="54"/>
      <c r="AH15" s="54"/>
      <c r="AI15" s="54"/>
      <c r="AJ15" s="55"/>
      <c r="AK15" s="55"/>
      <c r="AL15" s="55"/>
      <c r="AM15" s="55"/>
    </row>
    <row r="16" spans="20:39" ht="13.5" customHeight="1">
      <c r="T16" s="61" t="s">
        <v>18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2:9" ht="13.5" customHeight="1">
      <c r="B17" s="38" t="s">
        <v>19</v>
      </c>
      <c r="C17" s="38"/>
      <c r="D17" s="38"/>
      <c r="E17" s="38"/>
      <c r="F17" s="38"/>
      <c r="G17" s="38"/>
      <c r="H17" s="38"/>
      <c r="I17" s="38"/>
    </row>
    <row r="18" ht="9.75" customHeight="1"/>
    <row r="19" spans="2:39" ht="13.5" customHeight="1">
      <c r="B19" s="39"/>
      <c r="C19" s="39"/>
      <c r="D19" s="40" t="s">
        <v>3</v>
      </c>
      <c r="E19" s="40"/>
      <c r="F19" s="40"/>
      <c r="G19" s="40"/>
      <c r="H19" s="62" t="s">
        <v>20</v>
      </c>
      <c r="I19" s="62"/>
      <c r="J19" s="62"/>
      <c r="K19" s="62"/>
      <c r="L19" s="40" t="s">
        <v>21</v>
      </c>
      <c r="M19" s="40"/>
      <c r="N19" s="40"/>
      <c r="O19" s="40"/>
      <c r="P19" s="40" t="s">
        <v>22</v>
      </c>
      <c r="Q19" s="40"/>
      <c r="R19" s="40"/>
      <c r="S19" s="40"/>
      <c r="T19" s="40" t="s">
        <v>23</v>
      </c>
      <c r="U19" s="40"/>
      <c r="V19" s="40"/>
      <c r="W19" s="40"/>
      <c r="X19" s="40" t="s">
        <v>8</v>
      </c>
      <c r="Y19" s="40"/>
      <c r="Z19" s="40"/>
      <c r="AA19" s="40"/>
      <c r="AB19" s="40" t="s">
        <v>9</v>
      </c>
      <c r="AC19" s="40"/>
      <c r="AD19" s="40"/>
      <c r="AE19" s="40"/>
      <c r="AF19" s="40" t="s">
        <v>10</v>
      </c>
      <c r="AG19" s="40"/>
      <c r="AH19" s="40"/>
      <c r="AI19" s="40"/>
      <c r="AJ19" s="41"/>
      <c r="AK19" s="41"/>
      <c r="AL19" s="41"/>
      <c r="AM19" s="41"/>
    </row>
    <row r="20" spans="2:39" ht="13.5" customHeight="1">
      <c r="B20" s="40" t="s">
        <v>20</v>
      </c>
      <c r="C20" s="40"/>
      <c r="D20" s="63" t="s">
        <v>24</v>
      </c>
      <c r="E20" s="63"/>
      <c r="F20" s="63"/>
      <c r="G20" s="63"/>
      <c r="H20" s="39"/>
      <c r="I20" s="39"/>
      <c r="J20" s="39"/>
      <c r="K20" s="39"/>
      <c r="L20" s="64" t="str">
        <f>IF(M20="","",IF(M20&gt;O20,"○","●"))</f>
        <v>○</v>
      </c>
      <c r="M20" s="65">
        <v>8</v>
      </c>
      <c r="N20" s="66" t="s">
        <v>12</v>
      </c>
      <c r="O20" s="67">
        <v>3</v>
      </c>
      <c r="P20" s="44" t="str">
        <f>IF(Q20="","",IF(Q20&gt;S20,"○","●"))</f>
        <v>●</v>
      </c>
      <c r="Q20" s="45">
        <v>5</v>
      </c>
      <c r="R20" s="46" t="s">
        <v>12</v>
      </c>
      <c r="S20" s="47">
        <v>8</v>
      </c>
      <c r="T20" s="44" t="str">
        <f>IF(U20="","",IF(U20&gt;W20,"○","●"))</f>
        <v>○</v>
      </c>
      <c r="U20" s="45">
        <v>9</v>
      </c>
      <c r="V20" s="46" t="s">
        <v>12</v>
      </c>
      <c r="W20" s="47">
        <v>8</v>
      </c>
      <c r="X20" s="49">
        <f>IF(P20="","",COUNTIF(L20:T20,"○"))</f>
        <v>2</v>
      </c>
      <c r="Y20" s="50" t="s">
        <v>13</v>
      </c>
      <c r="Z20" s="51">
        <f>IF(Q20="","",COUNTIF(L20:T20,"●"))</f>
        <v>1</v>
      </c>
      <c r="AA20" s="52" t="s">
        <v>14</v>
      </c>
      <c r="AB20" s="53">
        <f>IF(T20="","",(M20+Q20+U20)/(M20+O20+Q20+S20+U20+W20)*100)</f>
        <v>53.65853658536586</v>
      </c>
      <c r="AC20" s="53"/>
      <c r="AD20" s="53"/>
      <c r="AE20" s="53"/>
      <c r="AF20" s="54">
        <v>2</v>
      </c>
      <c r="AG20" s="54"/>
      <c r="AH20" s="54"/>
      <c r="AI20" s="54"/>
      <c r="AJ20" s="55"/>
      <c r="AK20" s="55"/>
      <c r="AL20" s="55"/>
      <c r="AM20" s="55"/>
    </row>
    <row r="21" spans="2:39" ht="13.5" customHeight="1">
      <c r="B21" s="40"/>
      <c r="C21" s="40"/>
      <c r="D21" s="63"/>
      <c r="E21" s="63"/>
      <c r="F21" s="63"/>
      <c r="G21" s="63"/>
      <c r="H21" s="39"/>
      <c r="I21" s="39"/>
      <c r="J21" s="39"/>
      <c r="K21" s="39"/>
      <c r="L21" s="64"/>
      <c r="M21" s="65"/>
      <c r="N21" s="66"/>
      <c r="O21" s="67"/>
      <c r="P21" s="44"/>
      <c r="Q21" s="45"/>
      <c r="R21" s="46"/>
      <c r="S21" s="47"/>
      <c r="T21" s="44"/>
      <c r="U21" s="45"/>
      <c r="V21" s="46"/>
      <c r="W21" s="47"/>
      <c r="X21" s="49"/>
      <c r="Y21" s="50"/>
      <c r="Z21" s="51"/>
      <c r="AA21" s="52"/>
      <c r="AB21" s="53"/>
      <c r="AC21" s="53"/>
      <c r="AD21" s="53"/>
      <c r="AE21" s="53"/>
      <c r="AF21" s="54"/>
      <c r="AG21" s="54"/>
      <c r="AH21" s="54"/>
      <c r="AI21" s="54"/>
      <c r="AJ21" s="55"/>
      <c r="AK21" s="55"/>
      <c r="AL21" s="55"/>
      <c r="AM21" s="55"/>
    </row>
    <row r="22" spans="2:39" ht="13.5" customHeight="1">
      <c r="B22" s="40" t="s">
        <v>21</v>
      </c>
      <c r="C22" s="40"/>
      <c r="D22" s="42" t="s">
        <v>25</v>
      </c>
      <c r="E22" s="42"/>
      <c r="F22" s="42"/>
      <c r="G22" s="42"/>
      <c r="H22" s="57" t="str">
        <f>IF(I22="","",IF(I22&gt;K22,"○","●"))</f>
        <v>●</v>
      </c>
      <c r="I22" s="58">
        <v>3</v>
      </c>
      <c r="J22" s="59" t="s">
        <v>12</v>
      </c>
      <c r="K22" s="58">
        <v>8</v>
      </c>
      <c r="L22" s="56"/>
      <c r="M22" s="56"/>
      <c r="N22" s="56"/>
      <c r="O22" s="56"/>
      <c r="P22" s="64" t="str">
        <f>IF(Q22="","",IF(Q22&gt;S22,"○","●"))</f>
        <v>●</v>
      </c>
      <c r="Q22" s="65">
        <v>2</v>
      </c>
      <c r="R22" s="66" t="s">
        <v>12</v>
      </c>
      <c r="S22" s="67">
        <v>8</v>
      </c>
      <c r="T22" s="44" t="str">
        <f>IF(U22="","",IF(U22&gt;W22,"○","●"))</f>
        <v>●</v>
      </c>
      <c r="U22" s="45">
        <v>6</v>
      </c>
      <c r="V22" s="46" t="s">
        <v>12</v>
      </c>
      <c r="W22" s="47">
        <v>8</v>
      </c>
      <c r="X22" s="49">
        <f>IF(H22="","",COUNTIF(H22:T22,"○"))</f>
        <v>0</v>
      </c>
      <c r="Y22" s="50" t="s">
        <v>13</v>
      </c>
      <c r="Z22" s="51">
        <f>IF(Q22="","",COUNTIF(H22:T22,"●"))</f>
        <v>3</v>
      </c>
      <c r="AA22" s="52" t="s">
        <v>14</v>
      </c>
      <c r="AB22" s="53">
        <f>IF(T22="","",(I22+Q22+U22)/(I22+K22+Q22+S22+U22+W22)*100)</f>
        <v>31.428571428571427</v>
      </c>
      <c r="AC22" s="53"/>
      <c r="AD22" s="53"/>
      <c r="AE22" s="53"/>
      <c r="AF22" s="54">
        <f>IF(AB22="","",RANK(AB22,AB20:AB26,0))</f>
        <v>4</v>
      </c>
      <c r="AG22" s="54"/>
      <c r="AH22" s="54"/>
      <c r="AI22" s="54"/>
      <c r="AJ22" s="55"/>
      <c r="AK22" s="55"/>
      <c r="AL22" s="55"/>
      <c r="AM22" s="55"/>
    </row>
    <row r="23" spans="2:39" ht="13.5" customHeight="1">
      <c r="B23" s="40"/>
      <c r="C23" s="40"/>
      <c r="D23" s="42"/>
      <c r="E23" s="42"/>
      <c r="F23" s="42"/>
      <c r="G23" s="42"/>
      <c r="H23" s="57"/>
      <c r="I23" s="58"/>
      <c r="J23" s="59"/>
      <c r="K23" s="58"/>
      <c r="L23" s="56"/>
      <c r="M23" s="56"/>
      <c r="N23" s="56"/>
      <c r="O23" s="56"/>
      <c r="P23" s="64"/>
      <c r="Q23" s="65"/>
      <c r="R23" s="66"/>
      <c r="S23" s="67"/>
      <c r="T23" s="44"/>
      <c r="U23" s="45"/>
      <c r="V23" s="46"/>
      <c r="W23" s="47"/>
      <c r="X23" s="49"/>
      <c r="Y23" s="50"/>
      <c r="Z23" s="51"/>
      <c r="AA23" s="52"/>
      <c r="AB23" s="53"/>
      <c r="AC23" s="53"/>
      <c r="AD23" s="53"/>
      <c r="AE23" s="53"/>
      <c r="AF23" s="54"/>
      <c r="AG23" s="54"/>
      <c r="AH23" s="54"/>
      <c r="AI23" s="54"/>
      <c r="AJ23" s="55"/>
      <c r="AK23" s="55"/>
      <c r="AL23" s="55"/>
      <c r="AM23" s="55"/>
    </row>
    <row r="24" spans="2:39" ht="13.5" customHeight="1">
      <c r="B24" s="40" t="s">
        <v>22</v>
      </c>
      <c r="C24" s="40"/>
      <c r="D24" s="42" t="s">
        <v>26</v>
      </c>
      <c r="E24" s="42"/>
      <c r="F24" s="42"/>
      <c r="G24" s="42"/>
      <c r="H24" s="44" t="str">
        <f>IF(I24="","",IF(I24&gt;K24,"○","●"))</f>
        <v>○</v>
      </c>
      <c r="I24" s="45">
        <v>8</v>
      </c>
      <c r="J24" s="46" t="s">
        <v>12</v>
      </c>
      <c r="K24" s="47">
        <v>5</v>
      </c>
      <c r="L24" s="57" t="str">
        <f>IF(M24="","",IF(M24&gt;O24,"○","●"))</f>
        <v>○</v>
      </c>
      <c r="M24" s="58">
        <v>8</v>
      </c>
      <c r="N24" s="59" t="s">
        <v>12</v>
      </c>
      <c r="O24" s="58">
        <v>2</v>
      </c>
      <c r="P24" s="56"/>
      <c r="Q24" s="56"/>
      <c r="R24" s="56"/>
      <c r="S24" s="56"/>
      <c r="T24" s="64" t="str">
        <f>IF(U24="","",IF(U24&gt;W24,"○","●"))</f>
        <v>○</v>
      </c>
      <c r="U24" s="65">
        <v>8</v>
      </c>
      <c r="V24" s="66" t="s">
        <v>12</v>
      </c>
      <c r="W24" s="67">
        <v>4</v>
      </c>
      <c r="X24" s="49">
        <f>IF(H24="","",COUNTIF(H24:T24,"○"))</f>
        <v>3</v>
      </c>
      <c r="Y24" s="50" t="s">
        <v>13</v>
      </c>
      <c r="Z24" s="51">
        <f>IF(I24="","",COUNTIF(H24:T24,"●"))</f>
        <v>0</v>
      </c>
      <c r="AA24" s="52" t="s">
        <v>14</v>
      </c>
      <c r="AB24" s="53">
        <f>IF(T24="","",(I24+M24+U24)/(I24+K24+M24+O24+U24+W24)*100)</f>
        <v>68.57142857142857</v>
      </c>
      <c r="AC24" s="53"/>
      <c r="AD24" s="53"/>
      <c r="AE24" s="53"/>
      <c r="AF24" s="54">
        <v>1</v>
      </c>
      <c r="AG24" s="54"/>
      <c r="AH24" s="54"/>
      <c r="AI24" s="54"/>
      <c r="AJ24" s="55"/>
      <c r="AK24" s="55"/>
      <c r="AL24" s="55"/>
      <c r="AM24" s="55"/>
    </row>
    <row r="25" spans="2:39" ht="13.5" customHeight="1">
      <c r="B25" s="40"/>
      <c r="C25" s="40"/>
      <c r="D25" s="42"/>
      <c r="E25" s="42"/>
      <c r="F25" s="42"/>
      <c r="G25" s="42"/>
      <c r="H25" s="44"/>
      <c r="I25" s="45"/>
      <c r="J25" s="46"/>
      <c r="K25" s="47"/>
      <c r="L25" s="57"/>
      <c r="M25" s="58"/>
      <c r="N25" s="59"/>
      <c r="O25" s="58"/>
      <c r="P25" s="56"/>
      <c r="Q25" s="56"/>
      <c r="R25" s="56"/>
      <c r="S25" s="56"/>
      <c r="T25" s="64"/>
      <c r="U25" s="65"/>
      <c r="V25" s="66"/>
      <c r="W25" s="67"/>
      <c r="X25" s="49"/>
      <c r="Y25" s="50"/>
      <c r="Z25" s="51"/>
      <c r="AA25" s="52"/>
      <c r="AB25" s="53"/>
      <c r="AC25" s="53"/>
      <c r="AD25" s="53"/>
      <c r="AE25" s="53"/>
      <c r="AF25" s="54"/>
      <c r="AG25" s="54"/>
      <c r="AH25" s="54"/>
      <c r="AI25" s="54"/>
      <c r="AJ25" s="55"/>
      <c r="AK25" s="55"/>
      <c r="AL25" s="55"/>
      <c r="AM25" s="55"/>
    </row>
    <row r="26" spans="2:39" ht="13.5" customHeight="1">
      <c r="B26" s="40" t="s">
        <v>23</v>
      </c>
      <c r="C26" s="40"/>
      <c r="D26" s="42" t="s">
        <v>27</v>
      </c>
      <c r="E26" s="42"/>
      <c r="F26" s="42"/>
      <c r="G26" s="42"/>
      <c r="H26" s="44" t="str">
        <f>IF(I26="","",IF(I26&gt;K26,"○","●"))</f>
        <v>●</v>
      </c>
      <c r="I26" s="45">
        <v>8</v>
      </c>
      <c r="J26" s="46" t="s">
        <v>12</v>
      </c>
      <c r="K26" s="47">
        <v>9</v>
      </c>
      <c r="L26" s="44" t="str">
        <f>IF(M26="","",IF(M26&gt;O26,"○","●"))</f>
        <v>○</v>
      </c>
      <c r="M26" s="45">
        <v>8</v>
      </c>
      <c r="N26" s="46" t="s">
        <v>12</v>
      </c>
      <c r="O26" s="47">
        <v>6</v>
      </c>
      <c r="P26" s="57" t="str">
        <f>IF(Q26="","",IF(Q26&gt;S26,"○","●"))</f>
        <v>●</v>
      </c>
      <c r="Q26" s="58">
        <v>4</v>
      </c>
      <c r="R26" s="59" t="s">
        <v>12</v>
      </c>
      <c r="S26" s="58">
        <v>8</v>
      </c>
      <c r="T26" s="39"/>
      <c r="U26" s="39"/>
      <c r="V26" s="39"/>
      <c r="W26" s="39"/>
      <c r="X26" s="51">
        <f>IF(P26="","",COUNTIF(H26:P26,"○"))</f>
        <v>1</v>
      </c>
      <c r="Y26" s="50" t="s">
        <v>13</v>
      </c>
      <c r="Z26" s="51">
        <f>IF(Q26="","",COUNTIF(H26:P26,"●"))</f>
        <v>2</v>
      </c>
      <c r="AA26" s="52" t="s">
        <v>14</v>
      </c>
      <c r="AB26" s="53">
        <f>IF(S26="","",(I26+M26+Q26)/(I26+K26+M26+O26+Q26+S26)*100)</f>
        <v>46.51162790697674</v>
      </c>
      <c r="AC26" s="53"/>
      <c r="AD26" s="53"/>
      <c r="AE26" s="53"/>
      <c r="AF26" s="54">
        <v>3</v>
      </c>
      <c r="AG26" s="54"/>
      <c r="AH26" s="54"/>
      <c r="AI26" s="54"/>
      <c r="AJ26" s="55"/>
      <c r="AK26" s="55"/>
      <c r="AL26" s="55"/>
      <c r="AM26" s="55"/>
    </row>
    <row r="27" spans="2:39" ht="13.5" customHeight="1">
      <c r="B27" s="40"/>
      <c r="C27" s="40"/>
      <c r="D27" s="42"/>
      <c r="E27" s="42"/>
      <c r="F27" s="42"/>
      <c r="G27" s="42"/>
      <c r="H27" s="44"/>
      <c r="I27" s="45"/>
      <c r="J27" s="46"/>
      <c r="K27" s="47"/>
      <c r="L27" s="44"/>
      <c r="M27" s="45"/>
      <c r="N27" s="46"/>
      <c r="O27" s="47"/>
      <c r="P27" s="57"/>
      <c r="Q27" s="58"/>
      <c r="R27" s="59"/>
      <c r="S27" s="58"/>
      <c r="T27" s="39"/>
      <c r="U27" s="39"/>
      <c r="V27" s="39"/>
      <c r="W27" s="39"/>
      <c r="X27" s="51"/>
      <c r="Y27" s="50"/>
      <c r="Z27" s="51"/>
      <c r="AA27" s="52"/>
      <c r="AB27" s="53"/>
      <c r="AC27" s="53"/>
      <c r="AD27" s="53"/>
      <c r="AE27" s="53"/>
      <c r="AF27" s="54"/>
      <c r="AG27" s="54"/>
      <c r="AH27" s="54"/>
      <c r="AI27" s="54"/>
      <c r="AJ27" s="55"/>
      <c r="AK27" s="55"/>
      <c r="AL27" s="55"/>
      <c r="AM27" s="55"/>
    </row>
    <row r="28" spans="2:39" ht="13.5" customHeight="1">
      <c r="B28" s="3"/>
      <c r="C28" s="3"/>
      <c r="D28" s="4"/>
      <c r="E28" s="4"/>
      <c r="F28" s="4"/>
      <c r="G28" s="4"/>
      <c r="H28" s="5"/>
      <c r="I28" s="6"/>
      <c r="J28" s="7"/>
      <c r="K28" s="6"/>
      <c r="L28" s="5"/>
      <c r="M28" s="6"/>
      <c r="N28" s="7"/>
      <c r="O28" s="6"/>
      <c r="P28" s="5"/>
      <c r="Q28" s="6"/>
      <c r="R28" s="7"/>
      <c r="S28" s="6"/>
      <c r="T28" s="61" t="s">
        <v>18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2:35" ht="13.5" customHeight="1">
      <c r="B29" s="3"/>
      <c r="C29" s="3"/>
      <c r="D29" s="4"/>
      <c r="E29" s="4"/>
      <c r="F29" s="4"/>
      <c r="G29" s="4"/>
      <c r="H29" s="5"/>
      <c r="I29" s="6"/>
      <c r="J29" s="7"/>
      <c r="K29" s="6"/>
      <c r="L29" s="5"/>
      <c r="M29" s="6"/>
      <c r="N29" s="7"/>
      <c r="O29" s="6"/>
      <c r="P29" s="5"/>
      <c r="Q29" s="6"/>
      <c r="R29" s="7"/>
      <c r="S29" s="6"/>
      <c r="T29" s="8"/>
      <c r="U29" s="8"/>
      <c r="V29" s="8"/>
      <c r="W29" s="8"/>
      <c r="X29" s="9"/>
      <c r="Y29" s="10"/>
      <c r="Z29" s="9"/>
      <c r="AA29" s="10"/>
      <c r="AB29" s="11"/>
      <c r="AC29" s="11"/>
      <c r="AD29" s="11"/>
      <c r="AE29" s="11"/>
      <c r="AF29" s="12"/>
      <c r="AG29" s="12"/>
      <c r="AH29" s="12"/>
      <c r="AI29" s="12"/>
    </row>
    <row r="30" spans="2:35" ht="13.5" customHeight="1">
      <c r="B30" s="3"/>
      <c r="C30" s="3"/>
      <c r="D30" s="34" t="s">
        <v>28</v>
      </c>
      <c r="E30" s="34"/>
      <c r="F30" s="34"/>
      <c r="G30" s="34"/>
      <c r="H30" s="34"/>
      <c r="I30" s="34"/>
      <c r="J30" s="34"/>
      <c r="K30" s="34"/>
      <c r="L30" s="34"/>
      <c r="M30" s="34"/>
      <c r="N30" s="13"/>
      <c r="O30" s="6"/>
      <c r="P30" s="5"/>
      <c r="Q30" s="6"/>
      <c r="R30" s="7"/>
      <c r="S30" s="6"/>
      <c r="T30" s="8"/>
      <c r="U30" s="8"/>
      <c r="V30" s="8"/>
      <c r="W30" s="8"/>
      <c r="X30" s="34" t="s">
        <v>29</v>
      </c>
      <c r="Y30" s="34"/>
      <c r="Z30" s="34"/>
      <c r="AA30" s="34"/>
      <c r="AB30" s="34"/>
      <c r="AC30" s="34"/>
      <c r="AD30" s="34"/>
      <c r="AE30" s="34"/>
      <c r="AF30" s="34"/>
      <c r="AG30" s="34"/>
      <c r="AH30" s="12"/>
      <c r="AI30" s="12"/>
    </row>
    <row r="32" spans="7:30" ht="13.5" customHeight="1">
      <c r="G32" s="42" t="s">
        <v>17</v>
      </c>
      <c r="H32" s="42"/>
      <c r="I32" s="42"/>
      <c r="J32" s="42"/>
      <c r="AA32" s="42" t="s">
        <v>24</v>
      </c>
      <c r="AB32" s="42"/>
      <c r="AC32" s="42"/>
      <c r="AD32" s="42"/>
    </row>
    <row r="33" spans="7:30" ht="13.5" customHeight="1">
      <c r="G33" s="42"/>
      <c r="H33" s="42"/>
      <c r="I33" s="42"/>
      <c r="J33" s="42"/>
      <c r="AA33" s="42"/>
      <c r="AB33" s="42"/>
      <c r="AC33" s="42"/>
      <c r="AD33" s="42"/>
    </row>
    <row r="34" spans="8:28" ht="13.5" customHeight="1">
      <c r="H34" s="14"/>
      <c r="AB34" s="14"/>
    </row>
    <row r="35" spans="4:33" ht="13.5" customHeight="1">
      <c r="D35" s="15"/>
      <c r="E35" s="15"/>
      <c r="F35" s="15"/>
      <c r="G35" s="15"/>
      <c r="H35" s="16"/>
      <c r="I35" s="15"/>
      <c r="J35" s="15"/>
      <c r="K35" s="15"/>
      <c r="L35" s="15"/>
      <c r="M35" s="15"/>
      <c r="X35" s="15"/>
      <c r="Y35" s="15"/>
      <c r="Z35" s="15"/>
      <c r="AA35" s="15"/>
      <c r="AB35" s="16"/>
      <c r="AC35" s="15"/>
      <c r="AD35" s="15"/>
      <c r="AE35" s="15"/>
      <c r="AF35" s="15"/>
      <c r="AG35" s="15"/>
    </row>
    <row r="36" spans="4:33" ht="13.5" customHeight="1">
      <c r="D36" s="17"/>
      <c r="G36" s="18" t="s">
        <v>30</v>
      </c>
      <c r="H36" s="19">
        <v>7</v>
      </c>
      <c r="I36" s="20" t="s">
        <v>12</v>
      </c>
      <c r="J36" s="21">
        <v>5</v>
      </c>
      <c r="M36" s="14"/>
      <c r="X36" s="17"/>
      <c r="AA36" s="18" t="s">
        <v>30</v>
      </c>
      <c r="AB36" s="19">
        <v>6</v>
      </c>
      <c r="AC36" s="20" t="s">
        <v>12</v>
      </c>
      <c r="AD36" s="21">
        <v>1</v>
      </c>
      <c r="AG36" s="14"/>
    </row>
    <row r="37" spans="4:33" ht="13.5" customHeight="1">
      <c r="D37" s="22"/>
      <c r="G37" s="23" t="s">
        <v>31</v>
      </c>
      <c r="H37" s="19">
        <v>6</v>
      </c>
      <c r="I37" s="20" t="s">
        <v>12</v>
      </c>
      <c r="J37" s="21">
        <v>2</v>
      </c>
      <c r="M37" s="16"/>
      <c r="X37" s="22"/>
      <c r="AA37" s="23" t="s">
        <v>31</v>
      </c>
      <c r="AB37" s="19">
        <v>3</v>
      </c>
      <c r="AC37" s="20" t="s">
        <v>12</v>
      </c>
      <c r="AD37" s="21">
        <v>6</v>
      </c>
      <c r="AG37" s="16"/>
    </row>
    <row r="38" spans="2:35" ht="13.5" customHeight="1">
      <c r="B38" s="42" t="s">
        <v>17</v>
      </c>
      <c r="C38" s="42"/>
      <c r="D38" s="42"/>
      <c r="E38" s="42"/>
      <c r="G38" s="23" t="s">
        <v>32</v>
      </c>
      <c r="H38" s="19"/>
      <c r="I38" s="20" t="s">
        <v>12</v>
      </c>
      <c r="J38" s="21"/>
      <c r="L38" s="42" t="s">
        <v>26</v>
      </c>
      <c r="M38" s="42"/>
      <c r="N38" s="42"/>
      <c r="O38" s="42"/>
      <c r="V38" s="42" t="s">
        <v>16</v>
      </c>
      <c r="W38" s="42"/>
      <c r="X38" s="42"/>
      <c r="Y38" s="42"/>
      <c r="AA38" s="23" t="s">
        <v>32</v>
      </c>
      <c r="AB38" s="19">
        <v>3</v>
      </c>
      <c r="AC38" s="20" t="s">
        <v>12</v>
      </c>
      <c r="AD38" s="21">
        <v>6</v>
      </c>
      <c r="AF38" s="42" t="s">
        <v>24</v>
      </c>
      <c r="AG38" s="42"/>
      <c r="AH38" s="42"/>
      <c r="AI38" s="42"/>
    </row>
    <row r="39" spans="2:35" ht="13.5" customHeight="1">
      <c r="B39" s="42"/>
      <c r="C39" s="42"/>
      <c r="D39" s="42"/>
      <c r="E39" s="42"/>
      <c r="L39" s="42"/>
      <c r="M39" s="42"/>
      <c r="N39" s="42"/>
      <c r="O39" s="42"/>
      <c r="V39" s="42"/>
      <c r="W39" s="42"/>
      <c r="X39" s="42"/>
      <c r="Y39" s="42"/>
      <c r="AF39" s="42"/>
      <c r="AG39" s="42"/>
      <c r="AH39" s="42"/>
      <c r="AI39" s="42"/>
    </row>
    <row r="40" ht="13.5" customHeight="1"/>
    <row r="41" ht="13.5" customHeight="1"/>
    <row r="42" spans="4:33" ht="13.5" customHeight="1">
      <c r="D42" s="34" t="s">
        <v>33</v>
      </c>
      <c r="E42" s="34"/>
      <c r="F42" s="34"/>
      <c r="G42" s="34"/>
      <c r="H42" s="34"/>
      <c r="I42" s="34"/>
      <c r="J42" s="34"/>
      <c r="K42" s="34"/>
      <c r="L42" s="34"/>
      <c r="M42" s="34"/>
      <c r="X42" s="34" t="s">
        <v>34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ht="13.5" customHeight="1"/>
    <row r="44" spans="7:30" ht="13.5" customHeight="1">
      <c r="G44" s="42" t="s">
        <v>11</v>
      </c>
      <c r="H44" s="42"/>
      <c r="I44" s="42"/>
      <c r="J44" s="42"/>
      <c r="AA44" s="42" t="s">
        <v>25</v>
      </c>
      <c r="AB44" s="42"/>
      <c r="AC44" s="42"/>
      <c r="AD44" s="42"/>
    </row>
    <row r="45" spans="7:30" ht="13.5" customHeight="1">
      <c r="G45" s="42"/>
      <c r="H45" s="42"/>
      <c r="I45" s="42"/>
      <c r="J45" s="42"/>
      <c r="AA45" s="42"/>
      <c r="AB45" s="42"/>
      <c r="AC45" s="42"/>
      <c r="AD45" s="42"/>
    </row>
    <row r="46" spans="8:28" ht="13.5" customHeight="1">
      <c r="H46" s="14"/>
      <c r="AB46" s="14"/>
    </row>
    <row r="47" spans="4:33" ht="13.5" customHeight="1">
      <c r="D47" s="15"/>
      <c r="E47" s="15"/>
      <c r="F47" s="15"/>
      <c r="G47" s="15"/>
      <c r="H47" s="16"/>
      <c r="I47" s="15"/>
      <c r="J47" s="15"/>
      <c r="K47" s="15"/>
      <c r="L47" s="15"/>
      <c r="M47" s="15"/>
      <c r="X47" s="15"/>
      <c r="Y47" s="15"/>
      <c r="Z47" s="15"/>
      <c r="AA47" s="15"/>
      <c r="AB47" s="16"/>
      <c r="AC47" s="15"/>
      <c r="AD47" s="15"/>
      <c r="AE47" s="15"/>
      <c r="AF47" s="15"/>
      <c r="AG47" s="15"/>
    </row>
    <row r="48" spans="4:33" ht="13.5" customHeight="1">
      <c r="D48" s="17"/>
      <c r="G48" s="18" t="s">
        <v>30</v>
      </c>
      <c r="H48" s="19">
        <v>6</v>
      </c>
      <c r="I48" s="20" t="s">
        <v>12</v>
      </c>
      <c r="J48" s="21">
        <v>3</v>
      </c>
      <c r="M48" s="14"/>
      <c r="X48" s="17"/>
      <c r="AA48" s="18" t="s">
        <v>30</v>
      </c>
      <c r="AB48" s="19">
        <v>1</v>
      </c>
      <c r="AC48" s="20" t="s">
        <v>12</v>
      </c>
      <c r="AD48" s="21">
        <v>6</v>
      </c>
      <c r="AG48" s="14"/>
    </row>
    <row r="49" spans="4:33" ht="13.5" customHeight="1">
      <c r="D49" s="22"/>
      <c r="G49" s="23" t="s">
        <v>31</v>
      </c>
      <c r="H49" s="19">
        <v>6</v>
      </c>
      <c r="I49" s="20" t="s">
        <v>12</v>
      </c>
      <c r="J49" s="21">
        <v>3</v>
      </c>
      <c r="M49" s="16"/>
      <c r="X49" s="22"/>
      <c r="AA49" s="23" t="s">
        <v>31</v>
      </c>
      <c r="AB49" s="19">
        <v>1</v>
      </c>
      <c r="AC49" s="20" t="s">
        <v>12</v>
      </c>
      <c r="AD49" s="21">
        <v>6</v>
      </c>
      <c r="AG49" s="16"/>
    </row>
    <row r="50" spans="2:35" ht="13.5" customHeight="1">
      <c r="B50" s="42" t="s">
        <v>11</v>
      </c>
      <c r="C50" s="42"/>
      <c r="D50" s="42"/>
      <c r="E50" s="42"/>
      <c r="G50" s="23" t="s">
        <v>32</v>
      </c>
      <c r="H50" s="19"/>
      <c r="I50" s="20" t="s">
        <v>12</v>
      </c>
      <c r="J50" s="21"/>
      <c r="L50" s="42" t="s">
        <v>27</v>
      </c>
      <c r="M50" s="42"/>
      <c r="N50" s="42"/>
      <c r="O50" s="42"/>
      <c r="V50" s="42" t="s">
        <v>15</v>
      </c>
      <c r="W50" s="42"/>
      <c r="X50" s="42"/>
      <c r="Y50" s="42"/>
      <c r="AA50" s="23" t="s">
        <v>32</v>
      </c>
      <c r="AB50" s="19"/>
      <c r="AC50" s="20" t="s">
        <v>12</v>
      </c>
      <c r="AD50" s="21"/>
      <c r="AF50" s="42" t="s">
        <v>25</v>
      </c>
      <c r="AG50" s="42"/>
      <c r="AH50" s="42"/>
      <c r="AI50" s="42"/>
    </row>
    <row r="51" spans="2:35" ht="13.5" customHeight="1">
      <c r="B51" s="42"/>
      <c r="C51" s="42"/>
      <c r="D51" s="42"/>
      <c r="E51" s="42"/>
      <c r="L51" s="42"/>
      <c r="M51" s="42"/>
      <c r="N51" s="42"/>
      <c r="O51" s="42"/>
      <c r="V51" s="42"/>
      <c r="W51" s="42"/>
      <c r="X51" s="42"/>
      <c r="Y51" s="42"/>
      <c r="AF51" s="42"/>
      <c r="AG51" s="42"/>
      <c r="AH51" s="42"/>
      <c r="AI51" s="42"/>
    </row>
    <row r="52" ht="13.5" customHeight="1"/>
    <row r="53" ht="13.5" customHeight="1"/>
  </sheetData>
  <mergeCells count="218">
    <mergeCell ref="B50:E51"/>
    <mergeCell ref="L50:O51"/>
    <mergeCell ref="V50:Y51"/>
    <mergeCell ref="AF50:AI51"/>
    <mergeCell ref="D42:M42"/>
    <mergeCell ref="X42:AG42"/>
    <mergeCell ref="G44:J45"/>
    <mergeCell ref="AA44:AD45"/>
    <mergeCell ref="B38:E39"/>
    <mergeCell ref="L38:O39"/>
    <mergeCell ref="V38:Y39"/>
    <mergeCell ref="AF38:AI39"/>
    <mergeCell ref="D30:M30"/>
    <mergeCell ref="X30:AG30"/>
    <mergeCell ref="G32:J33"/>
    <mergeCell ref="AA32:AD33"/>
    <mergeCell ref="AB26:AE27"/>
    <mergeCell ref="AF26:AI27"/>
    <mergeCell ref="AJ26:AM27"/>
    <mergeCell ref="T28:AM28"/>
    <mergeCell ref="X26:X27"/>
    <mergeCell ref="Y26:Y27"/>
    <mergeCell ref="Z26:Z27"/>
    <mergeCell ref="AA26:AA27"/>
    <mergeCell ref="Q26:Q27"/>
    <mergeCell ref="R26:R27"/>
    <mergeCell ref="S26:S27"/>
    <mergeCell ref="T26:W27"/>
    <mergeCell ref="M26:M27"/>
    <mergeCell ref="N26:N27"/>
    <mergeCell ref="O26:O27"/>
    <mergeCell ref="P26:P27"/>
    <mergeCell ref="AB24:AE25"/>
    <mergeCell ref="AF24:AI25"/>
    <mergeCell ref="AJ24:AM25"/>
    <mergeCell ref="B26:C27"/>
    <mergeCell ref="D26:G27"/>
    <mergeCell ref="H26:H27"/>
    <mergeCell ref="I26:I27"/>
    <mergeCell ref="J26:J27"/>
    <mergeCell ref="K26:K27"/>
    <mergeCell ref="L26:L27"/>
    <mergeCell ref="X24:X25"/>
    <mergeCell ref="Y24:Y25"/>
    <mergeCell ref="Z24:Z25"/>
    <mergeCell ref="AA24:AA25"/>
    <mergeCell ref="T24:T25"/>
    <mergeCell ref="U24:U25"/>
    <mergeCell ref="V24:V25"/>
    <mergeCell ref="W24:W25"/>
    <mergeCell ref="M24:M25"/>
    <mergeCell ref="N24:N25"/>
    <mergeCell ref="O24:O25"/>
    <mergeCell ref="P24:S25"/>
    <mergeCell ref="AB22:AE23"/>
    <mergeCell ref="AF22:AI23"/>
    <mergeCell ref="AJ22:AM23"/>
    <mergeCell ref="B24:C25"/>
    <mergeCell ref="D24:G25"/>
    <mergeCell ref="H24:H25"/>
    <mergeCell ref="I24:I25"/>
    <mergeCell ref="J24:J25"/>
    <mergeCell ref="K24:K25"/>
    <mergeCell ref="L24:L25"/>
    <mergeCell ref="X22:X23"/>
    <mergeCell ref="Y22:Y23"/>
    <mergeCell ref="Z22:Z23"/>
    <mergeCell ref="AA22:AA23"/>
    <mergeCell ref="T22:T23"/>
    <mergeCell ref="U22:U23"/>
    <mergeCell ref="V22:V23"/>
    <mergeCell ref="W22:W23"/>
    <mergeCell ref="P22:P23"/>
    <mergeCell ref="Q22:Q23"/>
    <mergeCell ref="R22:R23"/>
    <mergeCell ref="S22:S23"/>
    <mergeCell ref="AB20:AE21"/>
    <mergeCell ref="AF20:AI21"/>
    <mergeCell ref="AJ20:AM21"/>
    <mergeCell ref="B22:C23"/>
    <mergeCell ref="D22:G23"/>
    <mergeCell ref="H22:H23"/>
    <mergeCell ref="I22:I23"/>
    <mergeCell ref="J22:J23"/>
    <mergeCell ref="K22:K23"/>
    <mergeCell ref="L22:O23"/>
    <mergeCell ref="X20:X21"/>
    <mergeCell ref="Y20:Y21"/>
    <mergeCell ref="Z20:Z21"/>
    <mergeCell ref="AA20:AA21"/>
    <mergeCell ref="T20:T21"/>
    <mergeCell ref="U20:U21"/>
    <mergeCell ref="V20:V21"/>
    <mergeCell ref="W20:W21"/>
    <mergeCell ref="P20:P21"/>
    <mergeCell ref="Q20:Q21"/>
    <mergeCell ref="R20:R21"/>
    <mergeCell ref="S20:S21"/>
    <mergeCell ref="AB19:AE19"/>
    <mergeCell ref="AF19:AI19"/>
    <mergeCell ref="AJ19:AM19"/>
    <mergeCell ref="B20:C21"/>
    <mergeCell ref="D20:G21"/>
    <mergeCell ref="H20:K21"/>
    <mergeCell ref="L20:L21"/>
    <mergeCell ref="M20:M21"/>
    <mergeCell ref="N20:N21"/>
    <mergeCell ref="O20:O21"/>
    <mergeCell ref="L19:O19"/>
    <mergeCell ref="P19:S19"/>
    <mergeCell ref="T19:W19"/>
    <mergeCell ref="X19:AA19"/>
    <mergeCell ref="B17:I17"/>
    <mergeCell ref="B19:C19"/>
    <mergeCell ref="D19:G19"/>
    <mergeCell ref="H19:K19"/>
    <mergeCell ref="AB14:AE15"/>
    <mergeCell ref="AF14:AI15"/>
    <mergeCell ref="AJ14:AM15"/>
    <mergeCell ref="T16:AM16"/>
    <mergeCell ref="X14:X15"/>
    <mergeCell ref="Y14:Y15"/>
    <mergeCell ref="Z14:Z15"/>
    <mergeCell ref="AA14:AA15"/>
    <mergeCell ref="Q14:Q15"/>
    <mergeCell ref="R14:R15"/>
    <mergeCell ref="S14:S15"/>
    <mergeCell ref="T14:W15"/>
    <mergeCell ref="M14:M15"/>
    <mergeCell ref="N14:N15"/>
    <mergeCell ref="O14:O15"/>
    <mergeCell ref="P14:P15"/>
    <mergeCell ref="AB12:AE13"/>
    <mergeCell ref="AF12:AI13"/>
    <mergeCell ref="AJ12:AM13"/>
    <mergeCell ref="B14:C15"/>
    <mergeCell ref="D14:G15"/>
    <mergeCell ref="H14:H15"/>
    <mergeCell ref="I14:I15"/>
    <mergeCell ref="J14:J15"/>
    <mergeCell ref="K14:K15"/>
    <mergeCell ref="L14:L15"/>
    <mergeCell ref="X12:X13"/>
    <mergeCell ref="Y12:Y13"/>
    <mergeCell ref="Z12:Z13"/>
    <mergeCell ref="AA12:AA13"/>
    <mergeCell ref="T12:T13"/>
    <mergeCell ref="U12:U13"/>
    <mergeCell ref="V12:V13"/>
    <mergeCell ref="W12:W13"/>
    <mergeCell ref="M12:M13"/>
    <mergeCell ref="N12:N13"/>
    <mergeCell ref="O12:O13"/>
    <mergeCell ref="P12:S13"/>
    <mergeCell ref="AB10:AE11"/>
    <mergeCell ref="AF10:AI11"/>
    <mergeCell ref="AJ10:AM11"/>
    <mergeCell ref="B12:C13"/>
    <mergeCell ref="D12:G13"/>
    <mergeCell ref="H12:H13"/>
    <mergeCell ref="I12:I13"/>
    <mergeCell ref="J12:J13"/>
    <mergeCell ref="K12:K13"/>
    <mergeCell ref="L12:L13"/>
    <mergeCell ref="X10:X11"/>
    <mergeCell ref="Y10:Y11"/>
    <mergeCell ref="Z10:Z11"/>
    <mergeCell ref="AA10:AA11"/>
    <mergeCell ref="T10:T11"/>
    <mergeCell ref="U10:U11"/>
    <mergeCell ref="V10:V11"/>
    <mergeCell ref="W10:W11"/>
    <mergeCell ref="P10:P11"/>
    <mergeCell ref="Q10:Q11"/>
    <mergeCell ref="R10:R11"/>
    <mergeCell ref="S10:S11"/>
    <mergeCell ref="AB8:AE9"/>
    <mergeCell ref="AF8:AI9"/>
    <mergeCell ref="AJ8:AM9"/>
    <mergeCell ref="B10:C11"/>
    <mergeCell ref="D10:G11"/>
    <mergeCell ref="H10:H11"/>
    <mergeCell ref="I10:I11"/>
    <mergeCell ref="J10:J11"/>
    <mergeCell ref="K10:K11"/>
    <mergeCell ref="L10:O11"/>
    <mergeCell ref="X8:X9"/>
    <mergeCell ref="Y8:Y9"/>
    <mergeCell ref="Z8:Z9"/>
    <mergeCell ref="AA8:AA9"/>
    <mergeCell ref="T8:T9"/>
    <mergeCell ref="U8:U9"/>
    <mergeCell ref="V8:V9"/>
    <mergeCell ref="W8:W9"/>
    <mergeCell ref="P8:P9"/>
    <mergeCell ref="Q8:Q9"/>
    <mergeCell ref="R8:R9"/>
    <mergeCell ref="S8:S9"/>
    <mergeCell ref="AB7:AE7"/>
    <mergeCell ref="AF7:AI7"/>
    <mergeCell ref="AJ7:AM7"/>
    <mergeCell ref="B8:C9"/>
    <mergeCell ref="D8:G9"/>
    <mergeCell ref="H8:K9"/>
    <mergeCell ref="L8:L9"/>
    <mergeCell ref="M8:M9"/>
    <mergeCell ref="N8:N9"/>
    <mergeCell ref="O8:O9"/>
    <mergeCell ref="N1:AM2"/>
    <mergeCell ref="A4:AK4"/>
    <mergeCell ref="B5:I5"/>
    <mergeCell ref="B7:C7"/>
    <mergeCell ref="D7:G7"/>
    <mergeCell ref="H7:K7"/>
    <mergeCell ref="L7:O7"/>
    <mergeCell ref="P7:S7"/>
    <mergeCell ref="T7:W7"/>
    <mergeCell ref="X7:AA7"/>
  </mergeCells>
  <printOptions/>
  <pageMargins left="0.7875" right="0.3937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26">
      <selection activeCell="X53" sqref="X53"/>
    </sheetView>
  </sheetViews>
  <sheetFormatPr defaultColWidth="9.00390625" defaultRowHeight="13.5"/>
  <cols>
    <col min="1" max="1" width="1.00390625" style="0" customWidth="1"/>
    <col min="2" max="39" width="2.125" style="0" customWidth="1"/>
    <col min="40" max="16384" width="13.00390625" style="0" customWidth="1"/>
  </cols>
  <sheetData>
    <row r="1" spans="14:39" ht="18" customHeight="1"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ht="9.75" customHeight="1"/>
    <row r="4" spans="1:39" ht="17.25">
      <c r="A4" s="35" t="s">
        <v>35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2"/>
      <c r="AM4" s="2"/>
    </row>
    <row r="5" spans="2:9" ht="13.5" customHeight="1">
      <c r="B5" s="38" t="s">
        <v>2</v>
      </c>
      <c r="C5" s="38"/>
      <c r="D5" s="38"/>
      <c r="E5" s="38"/>
      <c r="F5" s="38"/>
      <c r="G5" s="38"/>
      <c r="H5" s="38"/>
      <c r="I5" s="38"/>
    </row>
    <row r="6" ht="10.5" customHeight="1"/>
    <row r="7" spans="2:39" ht="13.5" customHeight="1">
      <c r="B7" s="39"/>
      <c r="C7" s="39"/>
      <c r="D7" s="40" t="s">
        <v>3</v>
      </c>
      <c r="E7" s="40"/>
      <c r="F7" s="40"/>
      <c r="G7" s="40"/>
      <c r="H7" s="40" t="s">
        <v>4</v>
      </c>
      <c r="I7" s="40"/>
      <c r="J7" s="40"/>
      <c r="K7" s="40"/>
      <c r="L7" s="40" t="s">
        <v>5</v>
      </c>
      <c r="M7" s="40"/>
      <c r="N7" s="40"/>
      <c r="O7" s="40"/>
      <c r="P7" s="40" t="s">
        <v>6</v>
      </c>
      <c r="Q7" s="40"/>
      <c r="R7" s="40"/>
      <c r="S7" s="40"/>
      <c r="T7" s="40" t="s">
        <v>7</v>
      </c>
      <c r="U7" s="40"/>
      <c r="V7" s="40"/>
      <c r="W7" s="40"/>
      <c r="X7" s="40" t="s">
        <v>8</v>
      </c>
      <c r="Y7" s="40"/>
      <c r="Z7" s="40"/>
      <c r="AA7" s="40"/>
      <c r="AB7" s="40" t="s">
        <v>9</v>
      </c>
      <c r="AC7" s="40"/>
      <c r="AD7" s="40"/>
      <c r="AE7" s="40"/>
      <c r="AF7" s="40" t="s">
        <v>10</v>
      </c>
      <c r="AG7" s="40"/>
      <c r="AH7" s="40"/>
      <c r="AI7" s="40"/>
      <c r="AJ7" s="41"/>
      <c r="AK7" s="41"/>
      <c r="AL7" s="41"/>
      <c r="AM7" s="41"/>
    </row>
    <row r="8" spans="2:39" ht="13.5" customHeight="1">
      <c r="B8" s="40" t="s">
        <v>4</v>
      </c>
      <c r="C8" s="40"/>
      <c r="D8" s="42" t="s">
        <v>25</v>
      </c>
      <c r="E8" s="42"/>
      <c r="F8" s="42"/>
      <c r="G8" s="42"/>
      <c r="H8" s="43"/>
      <c r="I8" s="43"/>
      <c r="J8" s="43"/>
      <c r="K8" s="43"/>
      <c r="L8" s="44" t="str">
        <f>IF(M8="","",IF(M8&gt;O8,"○","●"))</f>
        <v>○</v>
      </c>
      <c r="M8" s="45">
        <v>9</v>
      </c>
      <c r="N8" s="46" t="s">
        <v>12</v>
      </c>
      <c r="O8" s="47">
        <v>7</v>
      </c>
      <c r="P8" s="48" t="str">
        <f>IF(Q8="","",IF(Q8&gt;S8,"○","●"))</f>
        <v>●</v>
      </c>
      <c r="Q8" s="45">
        <v>4</v>
      </c>
      <c r="R8" s="46" t="s">
        <v>12</v>
      </c>
      <c r="S8" s="47">
        <v>8</v>
      </c>
      <c r="T8" s="44" t="str">
        <f>IF(U8="","",IF(U8&gt;W8,"○","●"))</f>
        <v>○</v>
      </c>
      <c r="U8" s="45">
        <v>8</v>
      </c>
      <c r="V8" s="46" t="s">
        <v>12</v>
      </c>
      <c r="W8" s="47">
        <v>5</v>
      </c>
      <c r="X8" s="49">
        <f>IF(P8="","",COUNTIF(L8:T8,"○"))</f>
        <v>2</v>
      </c>
      <c r="Y8" s="50" t="s">
        <v>13</v>
      </c>
      <c r="Z8" s="51">
        <f>IF(Q8="","",COUNTIF(P8:W8,"●"))</f>
        <v>1</v>
      </c>
      <c r="AA8" s="52" t="s">
        <v>14</v>
      </c>
      <c r="AB8" s="53">
        <f>IF(T8="","",(M8+Q8+U8)/(M8+O8+Q8+S8+U8+W8)*100)</f>
        <v>51.21951219512195</v>
      </c>
      <c r="AC8" s="53"/>
      <c r="AD8" s="53"/>
      <c r="AE8" s="53"/>
      <c r="AF8" s="54">
        <v>3</v>
      </c>
      <c r="AG8" s="54"/>
      <c r="AH8" s="54"/>
      <c r="AI8" s="54"/>
      <c r="AJ8" s="55"/>
      <c r="AK8" s="55"/>
      <c r="AL8" s="55"/>
      <c r="AM8" s="55"/>
    </row>
    <row r="9" spans="2:39" ht="13.5" customHeight="1">
      <c r="B9" s="40"/>
      <c r="C9" s="40"/>
      <c r="D9" s="42"/>
      <c r="E9" s="42"/>
      <c r="F9" s="42"/>
      <c r="G9" s="42"/>
      <c r="H9" s="43"/>
      <c r="I9" s="43"/>
      <c r="J9" s="43"/>
      <c r="K9" s="43"/>
      <c r="L9" s="44"/>
      <c r="M9" s="45"/>
      <c r="N9" s="46"/>
      <c r="O9" s="47"/>
      <c r="P9" s="48"/>
      <c r="Q9" s="45"/>
      <c r="R9" s="46"/>
      <c r="S9" s="47"/>
      <c r="T9" s="44"/>
      <c r="U9" s="45"/>
      <c r="V9" s="46"/>
      <c r="W9" s="47"/>
      <c r="X9" s="49"/>
      <c r="Y9" s="50"/>
      <c r="Z9" s="51"/>
      <c r="AA9" s="52"/>
      <c r="AB9" s="53"/>
      <c r="AC9" s="53"/>
      <c r="AD9" s="53"/>
      <c r="AE9" s="53"/>
      <c r="AF9" s="54"/>
      <c r="AG9" s="54"/>
      <c r="AH9" s="54"/>
      <c r="AI9" s="54"/>
      <c r="AJ9" s="55"/>
      <c r="AK9" s="55"/>
      <c r="AL9" s="55"/>
      <c r="AM9" s="55"/>
    </row>
    <row r="10" spans="2:39" ht="13.5" customHeight="1">
      <c r="B10" s="40" t="s">
        <v>5</v>
      </c>
      <c r="C10" s="40"/>
      <c r="D10" s="42" t="s">
        <v>26</v>
      </c>
      <c r="E10" s="42"/>
      <c r="F10" s="42"/>
      <c r="G10" s="42"/>
      <c r="H10" s="44" t="str">
        <f>IF(I10="","",IF(I10&gt;K10,"○","●"))</f>
        <v>●</v>
      </c>
      <c r="I10" s="45">
        <v>7</v>
      </c>
      <c r="J10" s="46" t="s">
        <v>12</v>
      </c>
      <c r="K10" s="45">
        <v>9</v>
      </c>
      <c r="L10" s="56"/>
      <c r="M10" s="56"/>
      <c r="N10" s="56"/>
      <c r="O10" s="56"/>
      <c r="P10" s="48" t="str">
        <f>IF(Q10="","",IF(Q10&gt;S10,"○","●"))</f>
        <v>●</v>
      </c>
      <c r="Q10" s="45">
        <v>1</v>
      </c>
      <c r="R10" s="46" t="s">
        <v>12</v>
      </c>
      <c r="S10" s="47">
        <v>8</v>
      </c>
      <c r="T10" s="44" t="str">
        <f>IF(U10="","",IF(U10&gt;W10,"○","●"))</f>
        <v>●</v>
      </c>
      <c r="U10" s="45">
        <v>7</v>
      </c>
      <c r="V10" s="46" t="s">
        <v>12</v>
      </c>
      <c r="W10" s="47">
        <v>9</v>
      </c>
      <c r="X10" s="49">
        <f>IF(P10="","",COUNTIF(H10:T10,"○"))</f>
        <v>0</v>
      </c>
      <c r="Y10" s="50" t="s">
        <v>13</v>
      </c>
      <c r="Z10" s="51">
        <f>IF(Q10="","",COUNTIF(H10:T10,"●"))</f>
        <v>3</v>
      </c>
      <c r="AA10" s="52" t="s">
        <v>14</v>
      </c>
      <c r="AB10" s="53">
        <f>IF(T10="","",(I10+Q10+U10)/(I10+K10+Q10+S10+U10+W10)*100)</f>
        <v>36.58536585365854</v>
      </c>
      <c r="AC10" s="53"/>
      <c r="AD10" s="53"/>
      <c r="AE10" s="53"/>
      <c r="AF10" s="54">
        <v>4</v>
      </c>
      <c r="AG10" s="54"/>
      <c r="AH10" s="54"/>
      <c r="AI10" s="54"/>
      <c r="AJ10" s="55"/>
      <c r="AK10" s="55"/>
      <c r="AL10" s="55"/>
      <c r="AM10" s="55"/>
    </row>
    <row r="11" spans="2:39" ht="13.5" customHeight="1">
      <c r="B11" s="40"/>
      <c r="C11" s="40"/>
      <c r="D11" s="42"/>
      <c r="E11" s="42"/>
      <c r="F11" s="42"/>
      <c r="G11" s="42"/>
      <c r="H11" s="44"/>
      <c r="I11" s="45"/>
      <c r="J11" s="46"/>
      <c r="K11" s="45"/>
      <c r="L11" s="56"/>
      <c r="M11" s="56"/>
      <c r="N11" s="56"/>
      <c r="O11" s="56"/>
      <c r="P11" s="48"/>
      <c r="Q11" s="45"/>
      <c r="R11" s="46"/>
      <c r="S11" s="47"/>
      <c r="T11" s="44"/>
      <c r="U11" s="45"/>
      <c r="V11" s="46"/>
      <c r="W11" s="47"/>
      <c r="X11" s="49"/>
      <c r="Y11" s="50"/>
      <c r="Z11" s="51"/>
      <c r="AA11" s="52"/>
      <c r="AB11" s="53"/>
      <c r="AC11" s="53"/>
      <c r="AD11" s="53"/>
      <c r="AE11" s="53"/>
      <c r="AF11" s="54"/>
      <c r="AG11" s="54"/>
      <c r="AH11" s="54"/>
      <c r="AI11" s="54"/>
      <c r="AJ11" s="55"/>
      <c r="AK11" s="55"/>
      <c r="AL11" s="55"/>
      <c r="AM11" s="55"/>
    </row>
    <row r="12" spans="2:39" ht="13.5" customHeight="1">
      <c r="B12" s="40" t="s">
        <v>6</v>
      </c>
      <c r="C12" s="40"/>
      <c r="D12" s="42" t="s">
        <v>15</v>
      </c>
      <c r="E12" s="42"/>
      <c r="F12" s="42"/>
      <c r="G12" s="42"/>
      <c r="H12" s="44" t="str">
        <f>IF(I12="","",IF(I12&gt;K12,"○","●"))</f>
        <v>○</v>
      </c>
      <c r="I12" s="45">
        <v>8</v>
      </c>
      <c r="J12" s="46" t="s">
        <v>12</v>
      </c>
      <c r="K12" s="47">
        <v>4</v>
      </c>
      <c r="L12" s="57" t="str">
        <f>IF(M12="","",IF(M12&gt;O12,"○","●"))</f>
        <v>○</v>
      </c>
      <c r="M12" s="58">
        <v>8</v>
      </c>
      <c r="N12" s="59" t="s">
        <v>12</v>
      </c>
      <c r="O12" s="60">
        <v>1</v>
      </c>
      <c r="P12" s="56"/>
      <c r="Q12" s="56"/>
      <c r="R12" s="56"/>
      <c r="S12" s="56"/>
      <c r="T12" s="44" t="str">
        <f>IF(U12="","",IF(U12&gt;W12,"○","●"))</f>
        <v>●</v>
      </c>
      <c r="U12" s="45">
        <v>2</v>
      </c>
      <c r="V12" s="46" t="s">
        <v>12</v>
      </c>
      <c r="W12" s="47">
        <v>8</v>
      </c>
      <c r="X12" s="49">
        <f>IF(H12="","",COUNTIF(H12:T12,"○"))</f>
        <v>2</v>
      </c>
      <c r="Y12" s="50" t="s">
        <v>13</v>
      </c>
      <c r="Z12" s="51">
        <f>IF(I12="","",COUNTIF(H12:T12,"●"))</f>
        <v>1</v>
      </c>
      <c r="AA12" s="52" t="s">
        <v>14</v>
      </c>
      <c r="AB12" s="53">
        <f>IF(T12="","",(I12+M12+U12)/(I12+K12+M12+O12+U12+W12)*100)</f>
        <v>58.06451612903226</v>
      </c>
      <c r="AC12" s="53"/>
      <c r="AD12" s="53"/>
      <c r="AE12" s="53"/>
      <c r="AF12" s="54">
        <v>1</v>
      </c>
      <c r="AG12" s="54"/>
      <c r="AH12" s="54"/>
      <c r="AI12" s="54"/>
      <c r="AJ12" s="55"/>
      <c r="AK12" s="55"/>
      <c r="AL12" s="55"/>
      <c r="AM12" s="55"/>
    </row>
    <row r="13" spans="2:39" ht="13.5" customHeight="1">
      <c r="B13" s="40"/>
      <c r="C13" s="40"/>
      <c r="D13" s="42"/>
      <c r="E13" s="42"/>
      <c r="F13" s="42"/>
      <c r="G13" s="42"/>
      <c r="H13" s="44"/>
      <c r="I13" s="45"/>
      <c r="J13" s="46"/>
      <c r="K13" s="47"/>
      <c r="L13" s="57"/>
      <c r="M13" s="58"/>
      <c r="N13" s="59"/>
      <c r="O13" s="60"/>
      <c r="P13" s="56"/>
      <c r="Q13" s="56"/>
      <c r="R13" s="56"/>
      <c r="S13" s="56"/>
      <c r="T13" s="44"/>
      <c r="U13" s="45"/>
      <c r="V13" s="46"/>
      <c r="W13" s="47"/>
      <c r="X13" s="49"/>
      <c r="Y13" s="50"/>
      <c r="Z13" s="51"/>
      <c r="AA13" s="52"/>
      <c r="AB13" s="53"/>
      <c r="AC13" s="53"/>
      <c r="AD13" s="53"/>
      <c r="AE13" s="53"/>
      <c r="AF13" s="54"/>
      <c r="AG13" s="54"/>
      <c r="AH13" s="54"/>
      <c r="AI13" s="54"/>
      <c r="AJ13" s="55"/>
      <c r="AK13" s="55"/>
      <c r="AL13" s="55"/>
      <c r="AM13" s="55"/>
    </row>
    <row r="14" spans="2:39" ht="13.5" customHeight="1">
      <c r="B14" s="40" t="s">
        <v>7</v>
      </c>
      <c r="C14" s="40"/>
      <c r="D14" s="42" t="s">
        <v>24</v>
      </c>
      <c r="E14" s="42"/>
      <c r="F14" s="42"/>
      <c r="G14" s="42"/>
      <c r="H14" s="44" t="str">
        <f>IF(I14="","",IF(I14&gt;K14,"○","●"))</f>
        <v>●</v>
      </c>
      <c r="I14" s="45">
        <v>5</v>
      </c>
      <c r="J14" s="46" t="s">
        <v>12</v>
      </c>
      <c r="K14" s="47">
        <v>8</v>
      </c>
      <c r="L14" s="44" t="str">
        <f>IF(M14="","",IF(M14&gt;O14,"○","●"))</f>
        <v>○</v>
      </c>
      <c r="M14" s="45">
        <v>9</v>
      </c>
      <c r="N14" s="46" t="s">
        <v>12</v>
      </c>
      <c r="O14" s="47">
        <v>7</v>
      </c>
      <c r="P14" s="44" t="str">
        <f>IF(Q14="","",IF(Q14&gt;S14,"○","●"))</f>
        <v>○</v>
      </c>
      <c r="Q14" s="45">
        <v>8</v>
      </c>
      <c r="R14" s="46" t="s">
        <v>12</v>
      </c>
      <c r="S14" s="47">
        <v>2</v>
      </c>
      <c r="T14" s="39"/>
      <c r="U14" s="39"/>
      <c r="V14" s="39"/>
      <c r="W14" s="39"/>
      <c r="X14" s="49">
        <f>IF(P14="","",COUNTIF(H14:P14,"○"))</f>
        <v>2</v>
      </c>
      <c r="Y14" s="50" t="s">
        <v>13</v>
      </c>
      <c r="Z14" s="51">
        <f>IF(Q14="","",COUNTIF(H14:P14,"●"))</f>
        <v>1</v>
      </c>
      <c r="AA14" s="52" t="s">
        <v>14</v>
      </c>
      <c r="AB14" s="53">
        <f>IF(S14="","",(I14+M14+Q14)/(I14+K14+M14+O14+Q14+S14)*100)</f>
        <v>56.41025641025641</v>
      </c>
      <c r="AC14" s="53"/>
      <c r="AD14" s="53"/>
      <c r="AE14" s="53"/>
      <c r="AF14" s="54">
        <v>2</v>
      </c>
      <c r="AG14" s="54"/>
      <c r="AH14" s="54"/>
      <c r="AI14" s="54"/>
      <c r="AJ14" s="55"/>
      <c r="AK14" s="55"/>
      <c r="AL14" s="55"/>
      <c r="AM14" s="55"/>
    </row>
    <row r="15" spans="2:39" ht="13.5" customHeight="1">
      <c r="B15" s="40"/>
      <c r="C15" s="40"/>
      <c r="D15" s="42"/>
      <c r="E15" s="42"/>
      <c r="F15" s="42"/>
      <c r="G15" s="42"/>
      <c r="H15" s="44"/>
      <c r="I15" s="45"/>
      <c r="J15" s="46"/>
      <c r="K15" s="47"/>
      <c r="L15" s="44"/>
      <c r="M15" s="45"/>
      <c r="N15" s="46"/>
      <c r="O15" s="47"/>
      <c r="P15" s="44"/>
      <c r="Q15" s="45"/>
      <c r="R15" s="46"/>
      <c r="S15" s="47"/>
      <c r="T15" s="39"/>
      <c r="U15" s="39"/>
      <c r="V15" s="39"/>
      <c r="W15" s="39"/>
      <c r="X15" s="49"/>
      <c r="Y15" s="50"/>
      <c r="Z15" s="51"/>
      <c r="AA15" s="52"/>
      <c r="AB15" s="53"/>
      <c r="AC15" s="53"/>
      <c r="AD15" s="53"/>
      <c r="AE15" s="53"/>
      <c r="AF15" s="54"/>
      <c r="AG15" s="54"/>
      <c r="AH15" s="54"/>
      <c r="AI15" s="54"/>
      <c r="AJ15" s="55"/>
      <c r="AK15" s="55"/>
      <c r="AL15" s="55"/>
      <c r="AM15" s="55"/>
    </row>
    <row r="16" spans="20:39" ht="13.5" customHeight="1">
      <c r="T16" s="61" t="s">
        <v>18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2:9" ht="13.5" customHeight="1">
      <c r="B17" s="38" t="s">
        <v>19</v>
      </c>
      <c r="C17" s="38"/>
      <c r="D17" s="38"/>
      <c r="E17" s="38"/>
      <c r="F17" s="38"/>
      <c r="G17" s="38"/>
      <c r="H17" s="38"/>
      <c r="I17" s="38"/>
    </row>
    <row r="18" ht="9.75" customHeight="1"/>
    <row r="19" spans="2:39" ht="13.5" customHeight="1">
      <c r="B19" s="39"/>
      <c r="C19" s="39"/>
      <c r="D19" s="40" t="s">
        <v>3</v>
      </c>
      <c r="E19" s="40"/>
      <c r="F19" s="40"/>
      <c r="G19" s="40"/>
      <c r="H19" s="62" t="s">
        <v>20</v>
      </c>
      <c r="I19" s="62"/>
      <c r="J19" s="62"/>
      <c r="K19" s="62"/>
      <c r="L19" s="40" t="s">
        <v>21</v>
      </c>
      <c r="M19" s="40"/>
      <c r="N19" s="40"/>
      <c r="O19" s="40"/>
      <c r="P19" s="40" t="s">
        <v>22</v>
      </c>
      <c r="Q19" s="40"/>
      <c r="R19" s="40"/>
      <c r="S19" s="40"/>
      <c r="T19" s="40" t="s">
        <v>23</v>
      </c>
      <c r="U19" s="40"/>
      <c r="V19" s="40"/>
      <c r="W19" s="40"/>
      <c r="X19" s="40" t="s">
        <v>8</v>
      </c>
      <c r="Y19" s="40"/>
      <c r="Z19" s="40"/>
      <c r="AA19" s="40"/>
      <c r="AB19" s="40" t="s">
        <v>9</v>
      </c>
      <c r="AC19" s="40"/>
      <c r="AD19" s="40"/>
      <c r="AE19" s="40"/>
      <c r="AF19" s="40" t="s">
        <v>10</v>
      </c>
      <c r="AG19" s="40"/>
      <c r="AH19" s="40"/>
      <c r="AI19" s="40"/>
      <c r="AJ19" s="41"/>
      <c r="AK19" s="41"/>
      <c r="AL19" s="41"/>
      <c r="AM19" s="41"/>
    </row>
    <row r="20" spans="2:39" ht="13.5" customHeight="1">
      <c r="B20" s="40" t="s">
        <v>20</v>
      </c>
      <c r="C20" s="40"/>
      <c r="D20" s="63" t="s">
        <v>27</v>
      </c>
      <c r="E20" s="63"/>
      <c r="F20" s="63"/>
      <c r="G20" s="63"/>
      <c r="H20" s="39"/>
      <c r="I20" s="39"/>
      <c r="J20" s="39"/>
      <c r="K20" s="39"/>
      <c r="L20" s="64" t="str">
        <f>IF(M20="","",IF(M20&gt;O20,"○","●"))</f>
        <v>○</v>
      </c>
      <c r="M20" s="65">
        <v>8</v>
      </c>
      <c r="N20" s="66" t="s">
        <v>12</v>
      </c>
      <c r="O20" s="67">
        <v>5</v>
      </c>
      <c r="P20" s="44" t="str">
        <f>IF(Q20="","",IF(Q20&gt;S20,"○","●"))</f>
        <v>●</v>
      </c>
      <c r="Q20" s="45">
        <v>3</v>
      </c>
      <c r="R20" s="46" t="s">
        <v>12</v>
      </c>
      <c r="S20" s="47">
        <v>8</v>
      </c>
      <c r="T20" s="44" t="str">
        <f>IF(U20="","",IF(U20&gt;W20,"○","●"))</f>
        <v>○</v>
      </c>
      <c r="U20" s="45">
        <v>8</v>
      </c>
      <c r="V20" s="46" t="s">
        <v>12</v>
      </c>
      <c r="W20" s="47">
        <v>6</v>
      </c>
      <c r="X20" s="49">
        <f>IF(P20="","",COUNTIF(L20:T20,"○"))</f>
        <v>2</v>
      </c>
      <c r="Y20" s="50" t="s">
        <v>13</v>
      </c>
      <c r="Z20" s="51">
        <f>IF(Q20="","",COUNTIF(P20:W20,"●"))</f>
        <v>1</v>
      </c>
      <c r="AA20" s="52" t="s">
        <v>14</v>
      </c>
      <c r="AB20" s="53">
        <f>IF(T20="","",(M20+Q20+U20)/(M20+O20+Q20+S20+U20+W20)*100)</f>
        <v>50</v>
      </c>
      <c r="AC20" s="53"/>
      <c r="AD20" s="53"/>
      <c r="AE20" s="53"/>
      <c r="AF20" s="54">
        <v>2</v>
      </c>
      <c r="AG20" s="54"/>
      <c r="AH20" s="54"/>
      <c r="AI20" s="54"/>
      <c r="AJ20" s="55"/>
      <c r="AK20" s="55"/>
      <c r="AL20" s="55"/>
      <c r="AM20" s="55"/>
    </row>
    <row r="21" spans="2:39" ht="13.5" customHeight="1">
      <c r="B21" s="40"/>
      <c r="C21" s="40"/>
      <c r="D21" s="63"/>
      <c r="E21" s="63"/>
      <c r="F21" s="63"/>
      <c r="G21" s="63"/>
      <c r="H21" s="39"/>
      <c r="I21" s="39"/>
      <c r="J21" s="39"/>
      <c r="K21" s="39"/>
      <c r="L21" s="64"/>
      <c r="M21" s="65"/>
      <c r="N21" s="66"/>
      <c r="O21" s="67"/>
      <c r="P21" s="44"/>
      <c r="Q21" s="45"/>
      <c r="R21" s="46"/>
      <c r="S21" s="47"/>
      <c r="T21" s="44"/>
      <c r="U21" s="45"/>
      <c r="V21" s="46"/>
      <c r="W21" s="47"/>
      <c r="X21" s="49"/>
      <c r="Y21" s="50"/>
      <c r="Z21" s="51"/>
      <c r="AA21" s="52"/>
      <c r="AB21" s="53"/>
      <c r="AC21" s="53"/>
      <c r="AD21" s="53"/>
      <c r="AE21" s="53"/>
      <c r="AF21" s="54"/>
      <c r="AG21" s="54"/>
      <c r="AH21" s="54"/>
      <c r="AI21" s="54"/>
      <c r="AJ21" s="55"/>
      <c r="AK21" s="55"/>
      <c r="AL21" s="55"/>
      <c r="AM21" s="55"/>
    </row>
    <row r="22" spans="2:39" ht="13.5" customHeight="1">
      <c r="B22" s="40" t="s">
        <v>21</v>
      </c>
      <c r="C22" s="40"/>
      <c r="D22" s="42" t="s">
        <v>16</v>
      </c>
      <c r="E22" s="42"/>
      <c r="F22" s="42"/>
      <c r="G22" s="42"/>
      <c r="H22" s="57" t="str">
        <f>IF(I22="","",IF(I22&gt;K22,"○","●"))</f>
        <v>●</v>
      </c>
      <c r="I22" s="58">
        <v>5</v>
      </c>
      <c r="J22" s="59" t="s">
        <v>12</v>
      </c>
      <c r="K22" s="58">
        <v>8</v>
      </c>
      <c r="L22" s="56"/>
      <c r="M22" s="56"/>
      <c r="N22" s="56"/>
      <c r="O22" s="56"/>
      <c r="P22" s="64" t="str">
        <f>IF(Q22="","",IF(Q22&gt;S22,"○","●"))</f>
        <v>●</v>
      </c>
      <c r="Q22" s="65">
        <v>6</v>
      </c>
      <c r="R22" s="66" t="s">
        <v>12</v>
      </c>
      <c r="S22" s="67">
        <v>8</v>
      </c>
      <c r="T22" s="44" t="str">
        <f>IF(U22="","",IF(U22&gt;W22,"○","●"))</f>
        <v>○</v>
      </c>
      <c r="U22" s="45">
        <v>9</v>
      </c>
      <c r="V22" s="46" t="s">
        <v>12</v>
      </c>
      <c r="W22" s="47">
        <v>8</v>
      </c>
      <c r="X22" s="49">
        <f>IF(P22="","",COUNTIF(H22:T22,"○"))</f>
        <v>1</v>
      </c>
      <c r="Y22" s="50" t="s">
        <v>13</v>
      </c>
      <c r="Z22" s="51">
        <f>IF(Q22="","",COUNTIF(H22:T22,"●"))</f>
        <v>2</v>
      </c>
      <c r="AA22" s="52" t="s">
        <v>14</v>
      </c>
      <c r="AB22" s="53">
        <f>IF(T22="","",(I22+Q22+U22)/(I22+K22+Q22+S22+U22+W22)*100)</f>
        <v>45.45454545454545</v>
      </c>
      <c r="AC22" s="53"/>
      <c r="AD22" s="53"/>
      <c r="AE22" s="53"/>
      <c r="AF22" s="54">
        <v>3</v>
      </c>
      <c r="AG22" s="54"/>
      <c r="AH22" s="54"/>
      <c r="AI22" s="54"/>
      <c r="AJ22" s="55"/>
      <c r="AK22" s="55"/>
      <c r="AL22" s="55"/>
      <c r="AM22" s="55"/>
    </row>
    <row r="23" spans="2:39" ht="13.5" customHeight="1">
      <c r="B23" s="40"/>
      <c r="C23" s="40"/>
      <c r="D23" s="42"/>
      <c r="E23" s="42"/>
      <c r="F23" s="42"/>
      <c r="G23" s="42"/>
      <c r="H23" s="57"/>
      <c r="I23" s="58"/>
      <c r="J23" s="59"/>
      <c r="K23" s="58"/>
      <c r="L23" s="56"/>
      <c r="M23" s="56"/>
      <c r="N23" s="56"/>
      <c r="O23" s="56"/>
      <c r="P23" s="64"/>
      <c r="Q23" s="65"/>
      <c r="R23" s="66"/>
      <c r="S23" s="67"/>
      <c r="T23" s="44"/>
      <c r="U23" s="45"/>
      <c r="V23" s="46"/>
      <c r="W23" s="47"/>
      <c r="X23" s="49"/>
      <c r="Y23" s="50"/>
      <c r="Z23" s="51"/>
      <c r="AA23" s="52"/>
      <c r="AB23" s="53"/>
      <c r="AC23" s="53"/>
      <c r="AD23" s="53"/>
      <c r="AE23" s="53"/>
      <c r="AF23" s="54"/>
      <c r="AG23" s="54"/>
      <c r="AH23" s="54"/>
      <c r="AI23" s="54"/>
      <c r="AJ23" s="55"/>
      <c r="AK23" s="55"/>
      <c r="AL23" s="55"/>
      <c r="AM23" s="55"/>
    </row>
    <row r="24" spans="2:39" ht="13.5" customHeight="1">
      <c r="B24" s="40" t="s">
        <v>22</v>
      </c>
      <c r="C24" s="40"/>
      <c r="D24" s="42" t="s">
        <v>11</v>
      </c>
      <c r="E24" s="42"/>
      <c r="F24" s="42"/>
      <c r="G24" s="42"/>
      <c r="H24" s="44" t="str">
        <f>IF(I24="","",IF(I24&gt;K24,"○","●"))</f>
        <v>○</v>
      </c>
      <c r="I24" s="45">
        <v>8</v>
      </c>
      <c r="J24" s="46" t="s">
        <v>12</v>
      </c>
      <c r="K24" s="47">
        <v>3</v>
      </c>
      <c r="L24" s="57" t="str">
        <f>IF(M24="","",IF(M24&gt;O24,"○","●"))</f>
        <v>○</v>
      </c>
      <c r="M24" s="58">
        <v>8</v>
      </c>
      <c r="N24" s="59" t="s">
        <v>12</v>
      </c>
      <c r="O24" s="58">
        <v>6</v>
      </c>
      <c r="P24" s="56"/>
      <c r="Q24" s="56"/>
      <c r="R24" s="56"/>
      <c r="S24" s="56"/>
      <c r="T24" s="64" t="str">
        <f>IF(U24="","",IF(U24&gt;W24,"○","●"))</f>
        <v>○</v>
      </c>
      <c r="U24" s="65">
        <v>8</v>
      </c>
      <c r="V24" s="66" t="s">
        <v>12</v>
      </c>
      <c r="W24" s="67">
        <v>5</v>
      </c>
      <c r="X24" s="49">
        <f>IF(H24="","",COUNTIF(H24:T24,"○"))</f>
        <v>3</v>
      </c>
      <c r="Y24" s="50" t="s">
        <v>13</v>
      </c>
      <c r="Z24" s="51">
        <f>IF(I24="","",COUNTIF(H24:T24,"●"))</f>
        <v>0</v>
      </c>
      <c r="AA24" s="52" t="s">
        <v>14</v>
      </c>
      <c r="AB24" s="53">
        <f>IF(T24="","",(I24+M24+U24)/(I24+K24+M24+O24+U24+W24)*100)</f>
        <v>63.1578947368421</v>
      </c>
      <c r="AC24" s="53"/>
      <c r="AD24" s="53"/>
      <c r="AE24" s="53"/>
      <c r="AF24" s="54">
        <v>1</v>
      </c>
      <c r="AG24" s="54"/>
      <c r="AH24" s="54"/>
      <c r="AI24" s="54"/>
      <c r="AJ24" s="55"/>
      <c r="AK24" s="55"/>
      <c r="AL24" s="55"/>
      <c r="AM24" s="55"/>
    </row>
    <row r="25" spans="2:39" ht="13.5" customHeight="1">
      <c r="B25" s="40"/>
      <c r="C25" s="40"/>
      <c r="D25" s="42"/>
      <c r="E25" s="42"/>
      <c r="F25" s="42"/>
      <c r="G25" s="42"/>
      <c r="H25" s="44"/>
      <c r="I25" s="45"/>
      <c r="J25" s="46"/>
      <c r="K25" s="47"/>
      <c r="L25" s="57"/>
      <c r="M25" s="58"/>
      <c r="N25" s="59"/>
      <c r="O25" s="58"/>
      <c r="P25" s="56"/>
      <c r="Q25" s="56"/>
      <c r="R25" s="56"/>
      <c r="S25" s="56"/>
      <c r="T25" s="64"/>
      <c r="U25" s="65"/>
      <c r="V25" s="66"/>
      <c r="W25" s="67"/>
      <c r="X25" s="49"/>
      <c r="Y25" s="50"/>
      <c r="Z25" s="51"/>
      <c r="AA25" s="52"/>
      <c r="AB25" s="53"/>
      <c r="AC25" s="53"/>
      <c r="AD25" s="53"/>
      <c r="AE25" s="53"/>
      <c r="AF25" s="54"/>
      <c r="AG25" s="54"/>
      <c r="AH25" s="54"/>
      <c r="AI25" s="54"/>
      <c r="AJ25" s="55"/>
      <c r="AK25" s="55"/>
      <c r="AL25" s="55"/>
      <c r="AM25" s="55"/>
    </row>
    <row r="26" spans="2:39" ht="13.5" customHeight="1">
      <c r="B26" s="40" t="s">
        <v>23</v>
      </c>
      <c r="C26" s="40"/>
      <c r="D26" s="42" t="s">
        <v>17</v>
      </c>
      <c r="E26" s="42"/>
      <c r="F26" s="42"/>
      <c r="G26" s="42"/>
      <c r="H26" s="44" t="str">
        <f>IF(I26="","",IF(I26&gt;K26,"○","●"))</f>
        <v>●</v>
      </c>
      <c r="I26" s="45">
        <v>6</v>
      </c>
      <c r="J26" s="46" t="s">
        <v>12</v>
      </c>
      <c r="K26" s="47">
        <v>8</v>
      </c>
      <c r="L26" s="44" t="str">
        <f>IF(M26="","",IF(M26&gt;O26,"○","●"))</f>
        <v>●</v>
      </c>
      <c r="M26" s="45">
        <v>8</v>
      </c>
      <c r="N26" s="46" t="s">
        <v>12</v>
      </c>
      <c r="O26" s="47">
        <v>9</v>
      </c>
      <c r="P26" s="57" t="str">
        <f>IF(Q26="","",IF(Q26&gt;S26,"○","●"))</f>
        <v>●</v>
      </c>
      <c r="Q26" s="58">
        <v>5</v>
      </c>
      <c r="R26" s="59" t="s">
        <v>12</v>
      </c>
      <c r="S26" s="58">
        <v>8</v>
      </c>
      <c r="T26" s="39"/>
      <c r="U26" s="39"/>
      <c r="V26" s="39"/>
      <c r="W26" s="39"/>
      <c r="X26" s="51">
        <f>IF(P26="","",COUNTIF(H26:P26,"○"))</f>
        <v>0</v>
      </c>
      <c r="Y26" s="50" t="s">
        <v>13</v>
      </c>
      <c r="Z26" s="51">
        <f>IF(Q26="","",COUNTIF(H26:P26,"●"))</f>
        <v>3</v>
      </c>
      <c r="AA26" s="52" t="s">
        <v>14</v>
      </c>
      <c r="AB26" s="53">
        <f>IF(S26="","",(I26+M26+Q26)/(I26+K26+M26+O26+Q26+S26)*100)</f>
        <v>43.18181818181818</v>
      </c>
      <c r="AC26" s="53"/>
      <c r="AD26" s="53"/>
      <c r="AE26" s="53"/>
      <c r="AF26" s="54">
        <v>4</v>
      </c>
      <c r="AG26" s="54"/>
      <c r="AH26" s="54"/>
      <c r="AI26" s="54"/>
      <c r="AJ26" s="55"/>
      <c r="AK26" s="55"/>
      <c r="AL26" s="55"/>
      <c r="AM26" s="55"/>
    </row>
    <row r="27" spans="2:39" ht="13.5" customHeight="1">
      <c r="B27" s="40"/>
      <c r="C27" s="40"/>
      <c r="D27" s="42"/>
      <c r="E27" s="42"/>
      <c r="F27" s="42"/>
      <c r="G27" s="42"/>
      <c r="H27" s="44"/>
      <c r="I27" s="45"/>
      <c r="J27" s="46"/>
      <c r="K27" s="47"/>
      <c r="L27" s="44"/>
      <c r="M27" s="45"/>
      <c r="N27" s="46"/>
      <c r="O27" s="47"/>
      <c r="P27" s="57"/>
      <c r="Q27" s="58"/>
      <c r="R27" s="59"/>
      <c r="S27" s="58"/>
      <c r="T27" s="39"/>
      <c r="U27" s="39"/>
      <c r="V27" s="39"/>
      <c r="W27" s="39"/>
      <c r="X27" s="51"/>
      <c r="Y27" s="50"/>
      <c r="Z27" s="51"/>
      <c r="AA27" s="52"/>
      <c r="AB27" s="53"/>
      <c r="AC27" s="53"/>
      <c r="AD27" s="53"/>
      <c r="AE27" s="53"/>
      <c r="AF27" s="54"/>
      <c r="AG27" s="54"/>
      <c r="AH27" s="54"/>
      <c r="AI27" s="54"/>
      <c r="AJ27" s="55"/>
      <c r="AK27" s="55"/>
      <c r="AL27" s="55"/>
      <c r="AM27" s="55"/>
    </row>
    <row r="28" spans="2:39" ht="13.5" customHeight="1">
      <c r="B28" s="3"/>
      <c r="C28" s="3"/>
      <c r="D28" s="4"/>
      <c r="E28" s="4"/>
      <c r="F28" s="4"/>
      <c r="G28" s="4"/>
      <c r="H28" s="5"/>
      <c r="I28" s="6"/>
      <c r="J28" s="7"/>
      <c r="K28" s="6"/>
      <c r="L28" s="5"/>
      <c r="M28" s="6"/>
      <c r="N28" s="7"/>
      <c r="O28" s="6"/>
      <c r="P28" s="5"/>
      <c r="Q28" s="6"/>
      <c r="R28" s="7"/>
      <c r="S28" s="6"/>
      <c r="T28" s="61" t="s">
        <v>18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2:35" ht="13.5" customHeight="1">
      <c r="B29" s="3"/>
      <c r="C29" s="3"/>
      <c r="D29" s="4"/>
      <c r="E29" s="4"/>
      <c r="F29" s="4"/>
      <c r="G29" s="4"/>
      <c r="H29" s="5"/>
      <c r="I29" s="6"/>
      <c r="J29" s="7"/>
      <c r="K29" s="6"/>
      <c r="L29" s="5"/>
      <c r="M29" s="6"/>
      <c r="N29" s="7"/>
      <c r="O29" s="6"/>
      <c r="P29" s="5"/>
      <c r="Q29" s="6"/>
      <c r="R29" s="7"/>
      <c r="S29" s="6"/>
      <c r="T29" s="8"/>
      <c r="U29" s="8"/>
      <c r="V29" s="8"/>
      <c r="W29" s="8"/>
      <c r="X29" s="9"/>
      <c r="Y29" s="10"/>
      <c r="Z29" s="9"/>
      <c r="AA29" s="10"/>
      <c r="AB29" s="11"/>
      <c r="AC29" s="11"/>
      <c r="AD29" s="11"/>
      <c r="AE29" s="11"/>
      <c r="AF29" s="12"/>
      <c r="AG29" s="12"/>
      <c r="AH29" s="12"/>
      <c r="AI29" s="12"/>
    </row>
    <row r="30" spans="2:35" ht="13.5" customHeight="1">
      <c r="B30" s="3"/>
      <c r="C30" s="3"/>
      <c r="D30" s="34" t="s">
        <v>28</v>
      </c>
      <c r="E30" s="34"/>
      <c r="F30" s="34"/>
      <c r="G30" s="34"/>
      <c r="H30" s="34"/>
      <c r="I30" s="34"/>
      <c r="J30" s="34"/>
      <c r="K30" s="34"/>
      <c r="L30" s="34"/>
      <c r="M30" s="34"/>
      <c r="N30" s="13"/>
      <c r="O30" s="6"/>
      <c r="P30" s="5"/>
      <c r="Q30" s="6"/>
      <c r="R30" s="7"/>
      <c r="S30" s="6"/>
      <c r="T30" s="8"/>
      <c r="U30" s="8"/>
      <c r="V30" s="8"/>
      <c r="W30" s="8"/>
      <c r="X30" s="34" t="s">
        <v>29</v>
      </c>
      <c r="Y30" s="34"/>
      <c r="Z30" s="34"/>
      <c r="AA30" s="34"/>
      <c r="AB30" s="34"/>
      <c r="AC30" s="34"/>
      <c r="AD30" s="34"/>
      <c r="AE30" s="34"/>
      <c r="AF30" s="34"/>
      <c r="AG30" s="34"/>
      <c r="AH30" s="12"/>
      <c r="AI30" s="12"/>
    </row>
    <row r="32" spans="7:30" ht="13.5" customHeight="1">
      <c r="G32" s="42" t="s">
        <v>11</v>
      </c>
      <c r="H32" s="42"/>
      <c r="I32" s="42"/>
      <c r="J32" s="42"/>
      <c r="AA32" s="42" t="s">
        <v>27</v>
      </c>
      <c r="AB32" s="42"/>
      <c r="AC32" s="42"/>
      <c r="AD32" s="42"/>
    </row>
    <row r="33" spans="7:30" ht="13.5" customHeight="1">
      <c r="G33" s="42"/>
      <c r="H33" s="42"/>
      <c r="I33" s="42"/>
      <c r="J33" s="42"/>
      <c r="AA33" s="42"/>
      <c r="AB33" s="42"/>
      <c r="AC33" s="42"/>
      <c r="AD33" s="42"/>
    </row>
    <row r="34" spans="8:28" ht="13.5" customHeight="1">
      <c r="H34" s="14"/>
      <c r="AB34" s="14"/>
    </row>
    <row r="35" spans="4:33" ht="13.5" customHeight="1">
      <c r="D35" s="15"/>
      <c r="E35" s="15"/>
      <c r="F35" s="15"/>
      <c r="G35" s="15"/>
      <c r="H35" s="16"/>
      <c r="I35" s="15"/>
      <c r="J35" s="15"/>
      <c r="K35" s="15"/>
      <c r="L35" s="15"/>
      <c r="M35" s="15"/>
      <c r="X35" s="15"/>
      <c r="Y35" s="15"/>
      <c r="Z35" s="15"/>
      <c r="AA35" s="15"/>
      <c r="AB35" s="16"/>
      <c r="AC35" s="15"/>
      <c r="AD35" s="15"/>
      <c r="AE35" s="15"/>
      <c r="AF35" s="15"/>
      <c r="AG35" s="15"/>
    </row>
    <row r="36" spans="4:33" ht="13.5" customHeight="1">
      <c r="D36" s="17"/>
      <c r="G36" s="18" t="s">
        <v>30</v>
      </c>
      <c r="H36" s="19">
        <v>6</v>
      </c>
      <c r="I36" s="20" t="s">
        <v>12</v>
      </c>
      <c r="J36" s="21">
        <v>4</v>
      </c>
      <c r="M36" s="14"/>
      <c r="X36" s="17"/>
      <c r="AA36" s="18" t="s">
        <v>30</v>
      </c>
      <c r="AB36" s="19">
        <v>6</v>
      </c>
      <c r="AC36" s="20" t="s">
        <v>12</v>
      </c>
      <c r="AD36" s="21">
        <v>4</v>
      </c>
      <c r="AG36" s="14"/>
    </row>
    <row r="37" spans="4:33" ht="13.5" customHeight="1">
      <c r="D37" s="22"/>
      <c r="G37" s="23" t="s">
        <v>31</v>
      </c>
      <c r="H37" s="19">
        <v>3</v>
      </c>
      <c r="I37" s="20" t="s">
        <v>12</v>
      </c>
      <c r="J37" s="21">
        <v>6</v>
      </c>
      <c r="M37" s="16"/>
      <c r="X37" s="22"/>
      <c r="AA37" s="23" t="s">
        <v>31</v>
      </c>
      <c r="AB37" s="19">
        <v>4</v>
      </c>
      <c r="AC37" s="20" t="s">
        <v>12</v>
      </c>
      <c r="AD37" s="21">
        <v>6</v>
      </c>
      <c r="AG37" s="16"/>
    </row>
    <row r="38" spans="2:35" ht="13.5" customHeight="1">
      <c r="B38" s="42" t="s">
        <v>15</v>
      </c>
      <c r="C38" s="42"/>
      <c r="D38" s="42"/>
      <c r="E38" s="42"/>
      <c r="G38" s="23" t="s">
        <v>32</v>
      </c>
      <c r="H38" s="19">
        <v>0</v>
      </c>
      <c r="I38" s="20" t="s">
        <v>12</v>
      </c>
      <c r="J38" s="21">
        <v>6</v>
      </c>
      <c r="L38" s="42" t="s">
        <v>11</v>
      </c>
      <c r="M38" s="42"/>
      <c r="N38" s="42"/>
      <c r="O38" s="42"/>
      <c r="V38" s="42" t="s">
        <v>24</v>
      </c>
      <c r="W38" s="42"/>
      <c r="X38" s="42"/>
      <c r="Y38" s="42"/>
      <c r="AA38" s="23" t="s">
        <v>32</v>
      </c>
      <c r="AB38" s="19">
        <v>1</v>
      </c>
      <c r="AC38" s="20" t="s">
        <v>12</v>
      </c>
      <c r="AD38" s="21">
        <v>6</v>
      </c>
      <c r="AF38" s="42" t="s">
        <v>27</v>
      </c>
      <c r="AG38" s="42"/>
      <c r="AH38" s="42"/>
      <c r="AI38" s="42"/>
    </row>
    <row r="39" spans="2:35" ht="13.5" customHeight="1">
      <c r="B39" s="42"/>
      <c r="C39" s="42"/>
      <c r="D39" s="42"/>
      <c r="E39" s="42"/>
      <c r="L39" s="42"/>
      <c r="M39" s="42"/>
      <c r="N39" s="42"/>
      <c r="O39" s="42"/>
      <c r="V39" s="42"/>
      <c r="W39" s="42"/>
      <c r="X39" s="42"/>
      <c r="Y39" s="42"/>
      <c r="AF39" s="42"/>
      <c r="AG39" s="42"/>
      <c r="AH39" s="42"/>
      <c r="AI39" s="42"/>
    </row>
    <row r="40" ht="13.5" customHeight="1"/>
    <row r="41" ht="13.5" customHeight="1"/>
    <row r="42" spans="4:33" ht="13.5" customHeight="1">
      <c r="D42" s="34" t="s">
        <v>33</v>
      </c>
      <c r="E42" s="34"/>
      <c r="F42" s="34"/>
      <c r="G42" s="34"/>
      <c r="H42" s="34"/>
      <c r="I42" s="34"/>
      <c r="J42" s="34"/>
      <c r="K42" s="34"/>
      <c r="L42" s="34"/>
      <c r="M42" s="34"/>
      <c r="X42" s="34" t="s">
        <v>34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ht="13.5" customHeight="1"/>
    <row r="44" spans="7:30" ht="13.5" customHeight="1">
      <c r="G44" s="42" t="s">
        <v>16</v>
      </c>
      <c r="H44" s="42"/>
      <c r="I44" s="42"/>
      <c r="J44" s="42"/>
      <c r="AA44" s="42" t="s">
        <v>17</v>
      </c>
      <c r="AB44" s="42"/>
      <c r="AC44" s="42"/>
      <c r="AD44" s="42"/>
    </row>
    <row r="45" spans="7:30" ht="13.5" customHeight="1">
      <c r="G45" s="42"/>
      <c r="H45" s="42"/>
      <c r="I45" s="42"/>
      <c r="J45" s="42"/>
      <c r="AA45" s="42"/>
      <c r="AB45" s="42"/>
      <c r="AC45" s="42"/>
      <c r="AD45" s="42"/>
    </row>
    <row r="46" spans="8:28" ht="13.5" customHeight="1">
      <c r="H46" s="14"/>
      <c r="AB46" s="14"/>
    </row>
    <row r="47" spans="4:33" ht="13.5" customHeight="1">
      <c r="D47" s="15"/>
      <c r="E47" s="15"/>
      <c r="F47" s="15"/>
      <c r="G47" s="15"/>
      <c r="H47" s="16"/>
      <c r="I47" s="15"/>
      <c r="J47" s="15"/>
      <c r="K47" s="15"/>
      <c r="L47" s="15"/>
      <c r="M47" s="15"/>
      <c r="X47" s="15"/>
      <c r="Y47" s="15"/>
      <c r="Z47" s="15"/>
      <c r="AA47" s="15"/>
      <c r="AB47" s="16"/>
      <c r="AC47" s="15"/>
      <c r="AD47" s="15"/>
      <c r="AE47" s="15"/>
      <c r="AF47" s="15"/>
      <c r="AG47" s="15"/>
    </row>
    <row r="48" spans="4:33" ht="13.5" customHeight="1">
      <c r="D48" s="17"/>
      <c r="G48" s="18" t="s">
        <v>30</v>
      </c>
      <c r="H48" s="19">
        <v>0</v>
      </c>
      <c r="I48" s="20" t="s">
        <v>12</v>
      </c>
      <c r="J48" s="21">
        <v>6</v>
      </c>
      <c r="M48" s="14"/>
      <c r="X48" s="17"/>
      <c r="AA48" s="18" t="s">
        <v>30</v>
      </c>
      <c r="AB48" s="19">
        <v>6</v>
      </c>
      <c r="AC48" s="20" t="s">
        <v>12</v>
      </c>
      <c r="AD48" s="21">
        <v>4</v>
      </c>
      <c r="AG48" s="14"/>
    </row>
    <row r="49" spans="4:33" ht="13.5" customHeight="1">
      <c r="D49" s="22"/>
      <c r="G49" s="23" t="s">
        <v>31</v>
      </c>
      <c r="H49" s="19">
        <v>3</v>
      </c>
      <c r="I49" s="20" t="s">
        <v>12</v>
      </c>
      <c r="J49" s="21">
        <v>6</v>
      </c>
      <c r="M49" s="16"/>
      <c r="X49" s="22"/>
      <c r="AA49" s="23" t="s">
        <v>31</v>
      </c>
      <c r="AB49" s="19">
        <v>5</v>
      </c>
      <c r="AC49" s="20" t="s">
        <v>12</v>
      </c>
      <c r="AD49" s="21">
        <v>7</v>
      </c>
      <c r="AG49" s="16"/>
    </row>
    <row r="50" spans="2:35" ht="13.5" customHeight="1">
      <c r="B50" s="42" t="s">
        <v>25</v>
      </c>
      <c r="C50" s="42"/>
      <c r="D50" s="42"/>
      <c r="E50" s="42"/>
      <c r="G50" s="23" t="s">
        <v>32</v>
      </c>
      <c r="H50" s="19"/>
      <c r="I50" s="20" t="s">
        <v>12</v>
      </c>
      <c r="J50" s="21"/>
      <c r="L50" s="42" t="s">
        <v>16</v>
      </c>
      <c r="M50" s="42"/>
      <c r="N50" s="42"/>
      <c r="O50" s="42"/>
      <c r="V50" s="42" t="s">
        <v>26</v>
      </c>
      <c r="W50" s="42"/>
      <c r="X50" s="42"/>
      <c r="Y50" s="42"/>
      <c r="AA50" s="23" t="s">
        <v>32</v>
      </c>
      <c r="AB50" s="19">
        <v>2</v>
      </c>
      <c r="AC50" s="20" t="s">
        <v>12</v>
      </c>
      <c r="AD50" s="21">
        <v>6</v>
      </c>
      <c r="AF50" s="42" t="s">
        <v>17</v>
      </c>
      <c r="AG50" s="42"/>
      <c r="AH50" s="42"/>
      <c r="AI50" s="42"/>
    </row>
    <row r="51" spans="2:35" ht="13.5" customHeight="1">
      <c r="B51" s="42"/>
      <c r="C51" s="42"/>
      <c r="D51" s="42"/>
      <c r="E51" s="42"/>
      <c r="L51" s="42"/>
      <c r="M51" s="42"/>
      <c r="N51" s="42"/>
      <c r="O51" s="42"/>
      <c r="V51" s="42"/>
      <c r="W51" s="42"/>
      <c r="X51" s="42"/>
      <c r="Y51" s="42"/>
      <c r="AF51" s="42"/>
      <c r="AG51" s="42"/>
      <c r="AH51" s="42"/>
      <c r="AI51" s="42"/>
    </row>
    <row r="52" ht="13.5" customHeight="1"/>
    <row r="53" ht="13.5" customHeight="1"/>
  </sheetData>
  <mergeCells count="218">
    <mergeCell ref="B50:E51"/>
    <mergeCell ref="L50:O51"/>
    <mergeCell ref="V50:Y51"/>
    <mergeCell ref="AF50:AI51"/>
    <mergeCell ref="D42:M42"/>
    <mergeCell ref="X42:AG42"/>
    <mergeCell ref="G44:J45"/>
    <mergeCell ref="AA44:AD45"/>
    <mergeCell ref="B38:E39"/>
    <mergeCell ref="L38:O39"/>
    <mergeCell ref="V38:Y39"/>
    <mergeCell ref="AF38:AI39"/>
    <mergeCell ref="D30:M30"/>
    <mergeCell ref="X30:AG30"/>
    <mergeCell ref="G32:J33"/>
    <mergeCell ref="AA32:AD33"/>
    <mergeCell ref="AB26:AE27"/>
    <mergeCell ref="AF26:AI27"/>
    <mergeCell ref="AJ26:AM27"/>
    <mergeCell ref="T28:AM28"/>
    <mergeCell ref="X26:X27"/>
    <mergeCell ref="Y26:Y27"/>
    <mergeCell ref="Z26:Z27"/>
    <mergeCell ref="AA26:AA27"/>
    <mergeCell ref="Q26:Q27"/>
    <mergeCell ref="R26:R27"/>
    <mergeCell ref="S26:S27"/>
    <mergeCell ref="T26:W27"/>
    <mergeCell ref="M26:M27"/>
    <mergeCell ref="N26:N27"/>
    <mergeCell ref="O26:O27"/>
    <mergeCell ref="P26:P27"/>
    <mergeCell ref="AB24:AE25"/>
    <mergeCell ref="AF24:AI25"/>
    <mergeCell ref="AJ24:AM25"/>
    <mergeCell ref="B26:C27"/>
    <mergeCell ref="D26:G27"/>
    <mergeCell ref="H26:H27"/>
    <mergeCell ref="I26:I27"/>
    <mergeCell ref="J26:J27"/>
    <mergeCell ref="K26:K27"/>
    <mergeCell ref="L26:L27"/>
    <mergeCell ref="X24:X25"/>
    <mergeCell ref="Y24:Y25"/>
    <mergeCell ref="Z24:Z25"/>
    <mergeCell ref="AA24:AA25"/>
    <mergeCell ref="T24:T25"/>
    <mergeCell ref="U24:U25"/>
    <mergeCell ref="V24:V25"/>
    <mergeCell ref="W24:W25"/>
    <mergeCell ref="M24:M25"/>
    <mergeCell ref="N24:N25"/>
    <mergeCell ref="O24:O25"/>
    <mergeCell ref="P24:S25"/>
    <mergeCell ref="AB22:AE23"/>
    <mergeCell ref="AF22:AI23"/>
    <mergeCell ref="AJ22:AM23"/>
    <mergeCell ref="B24:C25"/>
    <mergeCell ref="D24:G25"/>
    <mergeCell ref="H24:H25"/>
    <mergeCell ref="I24:I25"/>
    <mergeCell ref="J24:J25"/>
    <mergeCell ref="K24:K25"/>
    <mergeCell ref="L24:L25"/>
    <mergeCell ref="X22:X23"/>
    <mergeCell ref="Y22:Y23"/>
    <mergeCell ref="Z22:Z23"/>
    <mergeCell ref="AA22:AA23"/>
    <mergeCell ref="T22:T23"/>
    <mergeCell ref="U22:U23"/>
    <mergeCell ref="V22:V23"/>
    <mergeCell ref="W22:W23"/>
    <mergeCell ref="P22:P23"/>
    <mergeCell ref="Q22:Q23"/>
    <mergeCell ref="R22:R23"/>
    <mergeCell ref="S22:S23"/>
    <mergeCell ref="AB20:AE21"/>
    <mergeCell ref="AF20:AI21"/>
    <mergeCell ref="AJ20:AM21"/>
    <mergeCell ref="B22:C23"/>
    <mergeCell ref="D22:G23"/>
    <mergeCell ref="H22:H23"/>
    <mergeCell ref="I22:I23"/>
    <mergeCell ref="J22:J23"/>
    <mergeCell ref="K22:K23"/>
    <mergeCell ref="L22:O23"/>
    <mergeCell ref="X20:X21"/>
    <mergeCell ref="Y20:Y21"/>
    <mergeCell ref="Z20:Z21"/>
    <mergeCell ref="AA20:AA21"/>
    <mergeCell ref="T20:T21"/>
    <mergeCell ref="U20:U21"/>
    <mergeCell ref="V20:V21"/>
    <mergeCell ref="W20:W21"/>
    <mergeCell ref="P20:P21"/>
    <mergeCell ref="Q20:Q21"/>
    <mergeCell ref="R20:R21"/>
    <mergeCell ref="S20:S21"/>
    <mergeCell ref="AB19:AE19"/>
    <mergeCell ref="AF19:AI19"/>
    <mergeCell ref="AJ19:AM19"/>
    <mergeCell ref="B20:C21"/>
    <mergeCell ref="D20:G21"/>
    <mergeCell ref="H20:K21"/>
    <mergeCell ref="L20:L21"/>
    <mergeCell ref="M20:M21"/>
    <mergeCell ref="N20:N21"/>
    <mergeCell ref="O20:O21"/>
    <mergeCell ref="L19:O19"/>
    <mergeCell ref="P19:S19"/>
    <mergeCell ref="T19:W19"/>
    <mergeCell ref="X19:AA19"/>
    <mergeCell ref="B17:I17"/>
    <mergeCell ref="B19:C19"/>
    <mergeCell ref="D19:G19"/>
    <mergeCell ref="H19:K19"/>
    <mergeCell ref="AB14:AE15"/>
    <mergeCell ref="AF14:AI15"/>
    <mergeCell ref="AJ14:AM15"/>
    <mergeCell ref="T16:AM16"/>
    <mergeCell ref="X14:X15"/>
    <mergeCell ref="Y14:Y15"/>
    <mergeCell ref="Z14:Z15"/>
    <mergeCell ref="AA14:AA15"/>
    <mergeCell ref="Q14:Q15"/>
    <mergeCell ref="R14:R15"/>
    <mergeCell ref="S14:S15"/>
    <mergeCell ref="T14:W15"/>
    <mergeCell ref="M14:M15"/>
    <mergeCell ref="N14:N15"/>
    <mergeCell ref="O14:O15"/>
    <mergeCell ref="P14:P15"/>
    <mergeCell ref="AB12:AE13"/>
    <mergeCell ref="AF12:AI13"/>
    <mergeCell ref="AJ12:AM13"/>
    <mergeCell ref="B14:C15"/>
    <mergeCell ref="D14:G15"/>
    <mergeCell ref="H14:H15"/>
    <mergeCell ref="I14:I15"/>
    <mergeCell ref="J14:J15"/>
    <mergeCell ref="K14:K15"/>
    <mergeCell ref="L14:L15"/>
    <mergeCell ref="X12:X13"/>
    <mergeCell ref="Y12:Y13"/>
    <mergeCell ref="Z12:Z13"/>
    <mergeCell ref="AA12:AA13"/>
    <mergeCell ref="T12:T13"/>
    <mergeCell ref="U12:U13"/>
    <mergeCell ref="V12:V13"/>
    <mergeCell ref="W12:W13"/>
    <mergeCell ref="M12:M13"/>
    <mergeCell ref="N12:N13"/>
    <mergeCell ref="O12:O13"/>
    <mergeCell ref="P12:S13"/>
    <mergeCell ref="AB10:AE11"/>
    <mergeCell ref="AF10:AI11"/>
    <mergeCell ref="AJ10:AM11"/>
    <mergeCell ref="B12:C13"/>
    <mergeCell ref="D12:G13"/>
    <mergeCell ref="H12:H13"/>
    <mergeCell ref="I12:I13"/>
    <mergeCell ref="J12:J13"/>
    <mergeCell ref="K12:K13"/>
    <mergeCell ref="L12:L13"/>
    <mergeCell ref="X10:X11"/>
    <mergeCell ref="Y10:Y11"/>
    <mergeCell ref="Z10:Z11"/>
    <mergeCell ref="AA10:AA11"/>
    <mergeCell ref="T10:T11"/>
    <mergeCell ref="U10:U11"/>
    <mergeCell ref="V10:V11"/>
    <mergeCell ref="W10:W11"/>
    <mergeCell ref="P10:P11"/>
    <mergeCell ref="Q10:Q11"/>
    <mergeCell ref="R10:R11"/>
    <mergeCell ref="S10:S11"/>
    <mergeCell ref="AB8:AE9"/>
    <mergeCell ref="AF8:AI9"/>
    <mergeCell ref="AJ8:AM9"/>
    <mergeCell ref="B10:C11"/>
    <mergeCell ref="D10:G11"/>
    <mergeCell ref="H10:H11"/>
    <mergeCell ref="I10:I11"/>
    <mergeCell ref="J10:J11"/>
    <mergeCell ref="K10:K11"/>
    <mergeCell ref="L10:O11"/>
    <mergeCell ref="X8:X9"/>
    <mergeCell ref="Y8:Y9"/>
    <mergeCell ref="Z8:Z9"/>
    <mergeCell ref="AA8:AA9"/>
    <mergeCell ref="T8:T9"/>
    <mergeCell ref="U8:U9"/>
    <mergeCell ref="V8:V9"/>
    <mergeCell ref="W8:W9"/>
    <mergeCell ref="P8:P9"/>
    <mergeCell ref="Q8:Q9"/>
    <mergeCell ref="R8:R9"/>
    <mergeCell ref="S8:S9"/>
    <mergeCell ref="AB7:AE7"/>
    <mergeCell ref="AF7:AI7"/>
    <mergeCell ref="AJ7:AM7"/>
    <mergeCell ref="B8:C9"/>
    <mergeCell ref="D8:G9"/>
    <mergeCell ref="H8:K9"/>
    <mergeCell ref="L8:L9"/>
    <mergeCell ref="M8:M9"/>
    <mergeCell ref="N8:N9"/>
    <mergeCell ref="O8:O9"/>
    <mergeCell ref="N1:AM2"/>
    <mergeCell ref="A4:AK4"/>
    <mergeCell ref="B5:I5"/>
    <mergeCell ref="B7:C7"/>
    <mergeCell ref="D7:G7"/>
    <mergeCell ref="H7:K7"/>
    <mergeCell ref="L7:O7"/>
    <mergeCell ref="P7:S7"/>
    <mergeCell ref="T7:W7"/>
    <mergeCell ref="X7:AA7"/>
  </mergeCells>
  <printOptions/>
  <pageMargins left="0.7875" right="0.39375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1"/>
  <sheetViews>
    <sheetView workbookViewId="0" topLeftCell="A34">
      <selection activeCell="S56" sqref="S56"/>
    </sheetView>
  </sheetViews>
  <sheetFormatPr defaultColWidth="9.00390625" defaultRowHeight="13.5"/>
  <cols>
    <col min="1" max="1" width="1.00390625" style="0" customWidth="1"/>
    <col min="2" max="39" width="2.125" style="0" customWidth="1"/>
    <col min="40" max="16384" width="13.00390625" style="0" customWidth="1"/>
  </cols>
  <sheetData>
    <row r="1" spans="14:39" ht="18" customHeight="1"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ht="9.75" customHeight="1"/>
    <row r="4" spans="1:39" ht="17.2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2"/>
      <c r="AM4" s="2"/>
    </row>
    <row r="5" spans="2:9" ht="13.5" customHeight="1">
      <c r="B5" s="38" t="s">
        <v>2</v>
      </c>
      <c r="C5" s="38"/>
      <c r="D5" s="38"/>
      <c r="E5" s="38"/>
      <c r="F5" s="38"/>
      <c r="G5" s="38"/>
      <c r="H5" s="38"/>
      <c r="I5" s="38"/>
    </row>
    <row r="6" ht="10.5" customHeight="1"/>
    <row r="7" spans="2:39" ht="13.5" customHeight="1">
      <c r="B7" s="39"/>
      <c r="C7" s="39"/>
      <c r="D7" s="40" t="s">
        <v>3</v>
      </c>
      <c r="E7" s="40"/>
      <c r="F7" s="40"/>
      <c r="G7" s="40"/>
      <c r="H7" s="40" t="s">
        <v>4</v>
      </c>
      <c r="I7" s="40"/>
      <c r="J7" s="40"/>
      <c r="K7" s="40"/>
      <c r="L7" s="40" t="s">
        <v>5</v>
      </c>
      <c r="M7" s="40"/>
      <c r="N7" s="40"/>
      <c r="O7" s="40"/>
      <c r="P7" s="40" t="s">
        <v>6</v>
      </c>
      <c r="Q7" s="40"/>
      <c r="R7" s="40"/>
      <c r="S7" s="40"/>
      <c r="T7" s="40" t="s">
        <v>7</v>
      </c>
      <c r="U7" s="40"/>
      <c r="V7" s="40"/>
      <c r="W7" s="40"/>
      <c r="X7" s="40" t="s">
        <v>8</v>
      </c>
      <c r="Y7" s="40"/>
      <c r="Z7" s="40"/>
      <c r="AA7" s="40"/>
      <c r="AB7" s="40" t="s">
        <v>9</v>
      </c>
      <c r="AC7" s="40"/>
      <c r="AD7" s="40"/>
      <c r="AE7" s="40"/>
      <c r="AF7" s="40" t="s">
        <v>10</v>
      </c>
      <c r="AG7" s="40"/>
      <c r="AH7" s="40"/>
      <c r="AI7" s="40"/>
      <c r="AJ7" s="41"/>
      <c r="AK7" s="41"/>
      <c r="AL7" s="41"/>
      <c r="AM7" s="41"/>
    </row>
    <row r="8" spans="2:39" ht="13.5" customHeight="1">
      <c r="B8" s="40" t="s">
        <v>4</v>
      </c>
      <c r="C8" s="40"/>
      <c r="D8" s="42" t="s">
        <v>16</v>
      </c>
      <c r="E8" s="42"/>
      <c r="F8" s="42"/>
      <c r="G8" s="42"/>
      <c r="H8" s="43"/>
      <c r="I8" s="43"/>
      <c r="J8" s="43"/>
      <c r="K8" s="43"/>
      <c r="L8" s="44" t="str">
        <f>IF(M8="","",IF(M8&gt;O8,"○","●"))</f>
        <v>○</v>
      </c>
      <c r="M8" s="45">
        <v>8</v>
      </c>
      <c r="N8" s="46" t="s">
        <v>12</v>
      </c>
      <c r="O8" s="47">
        <v>4</v>
      </c>
      <c r="P8" s="48" t="str">
        <f>IF(Q8="","",IF(Q8&gt;S8,"○","●"))</f>
        <v>○</v>
      </c>
      <c r="Q8" s="45">
        <v>8</v>
      </c>
      <c r="R8" s="46" t="s">
        <v>12</v>
      </c>
      <c r="S8" s="47">
        <v>2</v>
      </c>
      <c r="T8" s="44" t="str">
        <f>IF(U8="","",IF(U8&gt;W8,"○","●"))</f>
        <v>●</v>
      </c>
      <c r="U8" s="45">
        <v>4</v>
      </c>
      <c r="V8" s="46" t="s">
        <v>12</v>
      </c>
      <c r="W8" s="47">
        <v>8</v>
      </c>
      <c r="X8" s="49">
        <f>IF(P8="","",COUNTIF(L8:T8,"○"))</f>
        <v>2</v>
      </c>
      <c r="Y8" s="50" t="s">
        <v>13</v>
      </c>
      <c r="Z8" s="51">
        <f>IF(Q8="","",COUNTIF(P8:W8,"●"))</f>
        <v>1</v>
      </c>
      <c r="AA8" s="52" t="s">
        <v>14</v>
      </c>
      <c r="AB8" s="53">
        <f>IF(T8="","",(M8+Q8+U8)/(M8+O8+Q8+S8+U8+W8)*100)</f>
        <v>58.82352941176471</v>
      </c>
      <c r="AC8" s="53"/>
      <c r="AD8" s="53"/>
      <c r="AE8" s="53"/>
      <c r="AF8" s="54">
        <v>2</v>
      </c>
      <c r="AG8" s="54"/>
      <c r="AH8" s="54"/>
      <c r="AI8" s="54"/>
      <c r="AJ8" s="55"/>
      <c r="AK8" s="55"/>
      <c r="AL8" s="55"/>
      <c r="AM8" s="55"/>
    </row>
    <row r="9" spans="2:39" ht="13.5" customHeight="1">
      <c r="B9" s="40"/>
      <c r="C9" s="40"/>
      <c r="D9" s="42"/>
      <c r="E9" s="42"/>
      <c r="F9" s="42"/>
      <c r="G9" s="42"/>
      <c r="H9" s="43"/>
      <c r="I9" s="43"/>
      <c r="J9" s="43"/>
      <c r="K9" s="43"/>
      <c r="L9" s="44"/>
      <c r="M9" s="45"/>
      <c r="N9" s="46"/>
      <c r="O9" s="47"/>
      <c r="P9" s="48"/>
      <c r="Q9" s="45"/>
      <c r="R9" s="46"/>
      <c r="S9" s="47"/>
      <c r="T9" s="44"/>
      <c r="U9" s="45"/>
      <c r="V9" s="46"/>
      <c r="W9" s="47"/>
      <c r="X9" s="49"/>
      <c r="Y9" s="50"/>
      <c r="Z9" s="51"/>
      <c r="AA9" s="52"/>
      <c r="AB9" s="53"/>
      <c r="AC9" s="53"/>
      <c r="AD9" s="53"/>
      <c r="AE9" s="53"/>
      <c r="AF9" s="54"/>
      <c r="AG9" s="54"/>
      <c r="AH9" s="54"/>
      <c r="AI9" s="54"/>
      <c r="AJ9" s="55"/>
      <c r="AK9" s="55"/>
      <c r="AL9" s="55"/>
      <c r="AM9" s="55"/>
    </row>
    <row r="10" spans="2:39" ht="13.5" customHeight="1">
      <c r="B10" s="40" t="s">
        <v>5</v>
      </c>
      <c r="C10" s="40"/>
      <c r="D10" s="42" t="s">
        <v>17</v>
      </c>
      <c r="E10" s="42"/>
      <c r="F10" s="42"/>
      <c r="G10" s="42"/>
      <c r="H10" s="44" t="str">
        <f>IF(I10="","",IF(I10&gt;K10,"○","●"))</f>
        <v>●</v>
      </c>
      <c r="I10" s="45">
        <v>4</v>
      </c>
      <c r="J10" s="46" t="s">
        <v>12</v>
      </c>
      <c r="K10" s="45">
        <v>8</v>
      </c>
      <c r="L10" s="56"/>
      <c r="M10" s="56"/>
      <c r="N10" s="56"/>
      <c r="O10" s="56"/>
      <c r="P10" s="48" t="str">
        <f>IF(Q10="","",IF(Q10&gt;S10,"○","●"))</f>
        <v>○</v>
      </c>
      <c r="Q10" s="45">
        <v>9</v>
      </c>
      <c r="R10" s="46" t="s">
        <v>12</v>
      </c>
      <c r="S10" s="47">
        <v>8</v>
      </c>
      <c r="T10" s="44" t="str">
        <f>IF(U10="","",IF(U10&gt;W10,"○","●"))</f>
        <v>●</v>
      </c>
      <c r="U10" s="45">
        <v>7</v>
      </c>
      <c r="V10" s="46" t="s">
        <v>12</v>
      </c>
      <c r="W10" s="47">
        <v>9</v>
      </c>
      <c r="X10" s="49">
        <f>IF(P10="","",COUNTIF(H10:T10,"○"))</f>
        <v>1</v>
      </c>
      <c r="Y10" s="50" t="s">
        <v>13</v>
      </c>
      <c r="Z10" s="51">
        <f>IF(Q10="","",COUNTIF(H10:T10,"●"))</f>
        <v>2</v>
      </c>
      <c r="AA10" s="52" t="s">
        <v>14</v>
      </c>
      <c r="AB10" s="53">
        <f>IF(T10="","",(I10+Q10+U10)/(I10+K10+Q10+S10+U10+W10)*100)</f>
        <v>44.44444444444444</v>
      </c>
      <c r="AC10" s="53"/>
      <c r="AD10" s="53"/>
      <c r="AE10" s="53"/>
      <c r="AF10" s="54">
        <v>3</v>
      </c>
      <c r="AG10" s="54"/>
      <c r="AH10" s="54"/>
      <c r="AI10" s="54"/>
      <c r="AJ10" s="55"/>
      <c r="AK10" s="55"/>
      <c r="AL10" s="55"/>
      <c r="AM10" s="55"/>
    </row>
    <row r="11" spans="2:39" ht="13.5" customHeight="1">
      <c r="B11" s="40"/>
      <c r="C11" s="40"/>
      <c r="D11" s="42"/>
      <c r="E11" s="42"/>
      <c r="F11" s="42"/>
      <c r="G11" s="42"/>
      <c r="H11" s="44"/>
      <c r="I11" s="45"/>
      <c r="J11" s="46"/>
      <c r="K11" s="45"/>
      <c r="L11" s="56"/>
      <c r="M11" s="56"/>
      <c r="N11" s="56"/>
      <c r="O11" s="56"/>
      <c r="P11" s="48"/>
      <c r="Q11" s="45"/>
      <c r="R11" s="46"/>
      <c r="S11" s="47"/>
      <c r="T11" s="44"/>
      <c r="U11" s="45"/>
      <c r="V11" s="46"/>
      <c r="W11" s="47"/>
      <c r="X11" s="49"/>
      <c r="Y11" s="50"/>
      <c r="Z11" s="51"/>
      <c r="AA11" s="52"/>
      <c r="AB11" s="53"/>
      <c r="AC11" s="53"/>
      <c r="AD11" s="53"/>
      <c r="AE11" s="53"/>
      <c r="AF11" s="54"/>
      <c r="AG11" s="54"/>
      <c r="AH11" s="54"/>
      <c r="AI11" s="54"/>
      <c r="AJ11" s="55"/>
      <c r="AK11" s="55"/>
      <c r="AL11" s="55"/>
      <c r="AM11" s="55"/>
    </row>
    <row r="12" spans="2:39" ht="13.5" customHeight="1">
      <c r="B12" s="40" t="s">
        <v>6</v>
      </c>
      <c r="C12" s="40"/>
      <c r="D12" s="42" t="s">
        <v>25</v>
      </c>
      <c r="E12" s="42"/>
      <c r="F12" s="42"/>
      <c r="G12" s="42"/>
      <c r="H12" s="44" t="str">
        <f>IF(I12="","",IF(I12&gt;K12,"○","●"))</f>
        <v>●</v>
      </c>
      <c r="I12" s="45">
        <v>2</v>
      </c>
      <c r="J12" s="46" t="s">
        <v>12</v>
      </c>
      <c r="K12" s="47">
        <v>8</v>
      </c>
      <c r="L12" s="57" t="str">
        <f>IF(M12="","",IF(M12&gt;O12,"○","●"))</f>
        <v>●</v>
      </c>
      <c r="M12" s="58">
        <v>8</v>
      </c>
      <c r="N12" s="59" t="s">
        <v>12</v>
      </c>
      <c r="O12" s="60">
        <v>9</v>
      </c>
      <c r="P12" s="56"/>
      <c r="Q12" s="56"/>
      <c r="R12" s="56"/>
      <c r="S12" s="56"/>
      <c r="T12" s="44" t="str">
        <f>IF(U12="","",IF(U12&gt;W12,"○","●"))</f>
        <v>●</v>
      </c>
      <c r="U12" s="45">
        <v>7</v>
      </c>
      <c r="V12" s="46" t="s">
        <v>12</v>
      </c>
      <c r="W12" s="47">
        <v>9</v>
      </c>
      <c r="X12" s="49">
        <f>IF(H12="","",COUNTIF(H12:T12,"○"))</f>
        <v>0</v>
      </c>
      <c r="Y12" s="50" t="s">
        <v>13</v>
      </c>
      <c r="Z12" s="51">
        <f>IF(I12="","",COUNTIF(H12:T12,"●"))</f>
        <v>3</v>
      </c>
      <c r="AA12" s="52" t="s">
        <v>14</v>
      </c>
      <c r="AB12" s="53">
        <f>IF(T12="","",(I12+M12+U12)/(I12+K12+M12+O12+U12+W12)*100)</f>
        <v>39.53488372093023</v>
      </c>
      <c r="AC12" s="53"/>
      <c r="AD12" s="53"/>
      <c r="AE12" s="53"/>
      <c r="AF12" s="54">
        <v>4</v>
      </c>
      <c r="AG12" s="54"/>
      <c r="AH12" s="54"/>
      <c r="AI12" s="54"/>
      <c r="AJ12" s="55"/>
      <c r="AK12" s="55"/>
      <c r="AL12" s="55"/>
      <c r="AM12" s="55"/>
    </row>
    <row r="13" spans="2:39" ht="13.5" customHeight="1">
      <c r="B13" s="40"/>
      <c r="C13" s="40"/>
      <c r="D13" s="42"/>
      <c r="E13" s="42"/>
      <c r="F13" s="42"/>
      <c r="G13" s="42"/>
      <c r="H13" s="44"/>
      <c r="I13" s="45"/>
      <c r="J13" s="46"/>
      <c r="K13" s="47"/>
      <c r="L13" s="57"/>
      <c r="M13" s="58"/>
      <c r="N13" s="59"/>
      <c r="O13" s="60"/>
      <c r="P13" s="56"/>
      <c r="Q13" s="56"/>
      <c r="R13" s="56"/>
      <c r="S13" s="56"/>
      <c r="T13" s="44"/>
      <c r="U13" s="45"/>
      <c r="V13" s="46"/>
      <c r="W13" s="47"/>
      <c r="X13" s="49"/>
      <c r="Y13" s="50"/>
      <c r="Z13" s="51"/>
      <c r="AA13" s="52"/>
      <c r="AB13" s="53"/>
      <c r="AC13" s="53"/>
      <c r="AD13" s="53"/>
      <c r="AE13" s="53"/>
      <c r="AF13" s="54"/>
      <c r="AG13" s="54"/>
      <c r="AH13" s="54"/>
      <c r="AI13" s="54"/>
      <c r="AJ13" s="55"/>
      <c r="AK13" s="55"/>
      <c r="AL13" s="55"/>
      <c r="AM13" s="55"/>
    </row>
    <row r="14" spans="2:39" ht="13.5" customHeight="1">
      <c r="B14" s="40" t="s">
        <v>7</v>
      </c>
      <c r="C14" s="40"/>
      <c r="D14" s="42" t="s">
        <v>24</v>
      </c>
      <c r="E14" s="42"/>
      <c r="F14" s="42"/>
      <c r="G14" s="42"/>
      <c r="H14" s="44" t="str">
        <f>IF(I14="","",IF(I14&gt;K14,"○","●"))</f>
        <v>○</v>
      </c>
      <c r="I14" s="45">
        <v>8</v>
      </c>
      <c r="J14" s="46" t="s">
        <v>12</v>
      </c>
      <c r="K14" s="47">
        <v>4</v>
      </c>
      <c r="L14" s="44" t="str">
        <f>IF(M14="","",IF(M14&gt;O14,"○","●"))</f>
        <v>○</v>
      </c>
      <c r="M14" s="45">
        <v>9</v>
      </c>
      <c r="N14" s="46" t="s">
        <v>12</v>
      </c>
      <c r="O14" s="47">
        <v>7</v>
      </c>
      <c r="P14" s="44" t="str">
        <f>IF(Q14="","",IF(Q14&gt;S14,"○","●"))</f>
        <v>○</v>
      </c>
      <c r="Q14" s="45">
        <v>9</v>
      </c>
      <c r="R14" s="46" t="s">
        <v>12</v>
      </c>
      <c r="S14" s="47">
        <v>7</v>
      </c>
      <c r="T14" s="39"/>
      <c r="U14" s="39"/>
      <c r="V14" s="39"/>
      <c r="W14" s="39"/>
      <c r="X14" s="49">
        <f>IF(P14="","",COUNTIF(H14:P14,"○"))</f>
        <v>3</v>
      </c>
      <c r="Y14" s="50" t="s">
        <v>13</v>
      </c>
      <c r="Z14" s="51">
        <f>IF(Q14="","",COUNTIF(H14:P14,"●"))</f>
        <v>0</v>
      </c>
      <c r="AA14" s="52" t="s">
        <v>14</v>
      </c>
      <c r="AB14" s="53">
        <f>IF(S14="","",(I14+M14+Q14)/(I14+K14+M14+O14+Q14+S14)*100)</f>
        <v>59.09090909090909</v>
      </c>
      <c r="AC14" s="53"/>
      <c r="AD14" s="53"/>
      <c r="AE14" s="53"/>
      <c r="AF14" s="54">
        <v>1</v>
      </c>
      <c r="AG14" s="54"/>
      <c r="AH14" s="54"/>
      <c r="AI14" s="54"/>
      <c r="AJ14" s="55"/>
      <c r="AK14" s="55"/>
      <c r="AL14" s="55"/>
      <c r="AM14" s="55"/>
    </row>
    <row r="15" spans="2:39" ht="13.5" customHeight="1">
      <c r="B15" s="40"/>
      <c r="C15" s="40"/>
      <c r="D15" s="42"/>
      <c r="E15" s="42"/>
      <c r="F15" s="42"/>
      <c r="G15" s="42"/>
      <c r="H15" s="44"/>
      <c r="I15" s="45"/>
      <c r="J15" s="46"/>
      <c r="K15" s="47"/>
      <c r="L15" s="44"/>
      <c r="M15" s="45"/>
      <c r="N15" s="46"/>
      <c r="O15" s="47"/>
      <c r="P15" s="44"/>
      <c r="Q15" s="45"/>
      <c r="R15" s="46"/>
      <c r="S15" s="47"/>
      <c r="T15" s="39"/>
      <c r="U15" s="39"/>
      <c r="V15" s="39"/>
      <c r="W15" s="39"/>
      <c r="X15" s="49"/>
      <c r="Y15" s="50"/>
      <c r="Z15" s="51"/>
      <c r="AA15" s="52"/>
      <c r="AB15" s="53"/>
      <c r="AC15" s="53"/>
      <c r="AD15" s="53"/>
      <c r="AE15" s="53"/>
      <c r="AF15" s="54"/>
      <c r="AG15" s="54"/>
      <c r="AH15" s="54"/>
      <c r="AI15" s="54"/>
      <c r="AJ15" s="55"/>
      <c r="AK15" s="55"/>
      <c r="AL15" s="55"/>
      <c r="AM15" s="55"/>
    </row>
    <row r="16" spans="20:39" ht="13.5" customHeight="1">
      <c r="T16" s="61" t="s">
        <v>18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2:9" ht="13.5" customHeight="1">
      <c r="B17" s="38" t="s">
        <v>19</v>
      </c>
      <c r="C17" s="38"/>
      <c r="D17" s="38"/>
      <c r="E17" s="38"/>
      <c r="F17" s="38"/>
      <c r="G17" s="38"/>
      <c r="H17" s="38"/>
      <c r="I17" s="38"/>
    </row>
    <row r="18" ht="9.75" customHeight="1"/>
    <row r="19" spans="2:39" ht="13.5" customHeight="1">
      <c r="B19" s="39"/>
      <c r="C19" s="39"/>
      <c r="D19" s="40" t="s">
        <v>3</v>
      </c>
      <c r="E19" s="40"/>
      <c r="F19" s="40"/>
      <c r="G19" s="40"/>
      <c r="H19" s="62" t="s">
        <v>20</v>
      </c>
      <c r="I19" s="62"/>
      <c r="J19" s="62"/>
      <c r="K19" s="62"/>
      <c r="L19" s="40" t="s">
        <v>21</v>
      </c>
      <c r="M19" s="40"/>
      <c r="N19" s="40"/>
      <c r="O19" s="40"/>
      <c r="P19" s="40" t="s">
        <v>22</v>
      </c>
      <c r="Q19" s="40"/>
      <c r="R19" s="40"/>
      <c r="S19" s="40"/>
      <c r="T19" s="40" t="s">
        <v>23</v>
      </c>
      <c r="U19" s="40"/>
      <c r="V19" s="40"/>
      <c r="W19" s="40"/>
      <c r="X19" s="40" t="s">
        <v>8</v>
      </c>
      <c r="Y19" s="40"/>
      <c r="Z19" s="40"/>
      <c r="AA19" s="40"/>
      <c r="AB19" s="40" t="s">
        <v>9</v>
      </c>
      <c r="AC19" s="40"/>
      <c r="AD19" s="40"/>
      <c r="AE19" s="40"/>
      <c r="AF19" s="40" t="s">
        <v>10</v>
      </c>
      <c r="AG19" s="40"/>
      <c r="AH19" s="40"/>
      <c r="AI19" s="40"/>
      <c r="AJ19" s="41"/>
      <c r="AK19" s="41"/>
      <c r="AL19" s="41"/>
      <c r="AM19" s="41"/>
    </row>
    <row r="20" spans="2:39" ht="13.5" customHeight="1">
      <c r="B20" s="40" t="s">
        <v>20</v>
      </c>
      <c r="C20" s="40"/>
      <c r="D20" s="63" t="s">
        <v>27</v>
      </c>
      <c r="E20" s="63"/>
      <c r="F20" s="63"/>
      <c r="G20" s="63"/>
      <c r="H20" s="39"/>
      <c r="I20" s="39"/>
      <c r="J20" s="39"/>
      <c r="K20" s="39"/>
      <c r="L20" s="64" t="str">
        <f>IF(M20="","",IF(M20&gt;O20,"○","●"))</f>
        <v>○</v>
      </c>
      <c r="M20" s="65">
        <v>9</v>
      </c>
      <c r="N20" s="66" t="s">
        <v>12</v>
      </c>
      <c r="O20" s="67">
        <v>7</v>
      </c>
      <c r="P20" s="44" t="str">
        <f>IF(Q20="","",IF(Q20&gt;S20,"○","●"))</f>
        <v>●</v>
      </c>
      <c r="Q20" s="45">
        <v>5</v>
      </c>
      <c r="R20" s="46" t="s">
        <v>12</v>
      </c>
      <c r="S20" s="47">
        <v>8</v>
      </c>
      <c r="T20" s="44" t="str">
        <f>IF(U20="","",IF(U20&gt;W20,"○","●"))</f>
        <v>○</v>
      </c>
      <c r="U20" s="45">
        <v>8</v>
      </c>
      <c r="V20" s="46" t="s">
        <v>12</v>
      </c>
      <c r="W20" s="47">
        <v>2</v>
      </c>
      <c r="X20" s="49">
        <f>IF(P20="","",COUNTIF(L20:T20,"○"))</f>
        <v>2</v>
      </c>
      <c r="Y20" s="50" t="s">
        <v>13</v>
      </c>
      <c r="Z20" s="51">
        <f>IF(Q20="","",COUNTIF(P20:W20,"●"))</f>
        <v>1</v>
      </c>
      <c r="AA20" s="52" t="s">
        <v>14</v>
      </c>
      <c r="AB20" s="53">
        <f>IF(T20="","",(M20+Q20+U20)/(M20+O20+Q20+S20+U20+W20)*100)</f>
        <v>56.41025641025641</v>
      </c>
      <c r="AC20" s="53"/>
      <c r="AD20" s="53"/>
      <c r="AE20" s="53"/>
      <c r="AF20" s="54">
        <v>2</v>
      </c>
      <c r="AG20" s="54"/>
      <c r="AH20" s="54"/>
      <c r="AI20" s="54"/>
      <c r="AJ20" s="55"/>
      <c r="AK20" s="55"/>
      <c r="AL20" s="55"/>
      <c r="AM20" s="55"/>
    </row>
    <row r="21" spans="2:39" ht="13.5" customHeight="1">
      <c r="B21" s="40"/>
      <c r="C21" s="40"/>
      <c r="D21" s="63"/>
      <c r="E21" s="63"/>
      <c r="F21" s="63"/>
      <c r="G21" s="63"/>
      <c r="H21" s="39"/>
      <c r="I21" s="39"/>
      <c r="J21" s="39"/>
      <c r="K21" s="39"/>
      <c r="L21" s="64"/>
      <c r="M21" s="65"/>
      <c r="N21" s="66"/>
      <c r="O21" s="67"/>
      <c r="P21" s="44"/>
      <c r="Q21" s="45"/>
      <c r="R21" s="46"/>
      <c r="S21" s="47"/>
      <c r="T21" s="44"/>
      <c r="U21" s="45"/>
      <c r="V21" s="46"/>
      <c r="W21" s="47"/>
      <c r="X21" s="49"/>
      <c r="Y21" s="50"/>
      <c r="Z21" s="51"/>
      <c r="AA21" s="52"/>
      <c r="AB21" s="53"/>
      <c r="AC21" s="53"/>
      <c r="AD21" s="53"/>
      <c r="AE21" s="53"/>
      <c r="AF21" s="54"/>
      <c r="AG21" s="54"/>
      <c r="AH21" s="54"/>
      <c r="AI21" s="54"/>
      <c r="AJ21" s="55"/>
      <c r="AK21" s="55"/>
      <c r="AL21" s="55"/>
      <c r="AM21" s="55"/>
    </row>
    <row r="22" spans="2:39" ht="13.5" customHeight="1">
      <c r="B22" s="40" t="s">
        <v>21</v>
      </c>
      <c r="C22" s="40"/>
      <c r="D22" s="42" t="s">
        <v>15</v>
      </c>
      <c r="E22" s="42"/>
      <c r="F22" s="42"/>
      <c r="G22" s="42"/>
      <c r="H22" s="57" t="str">
        <f>IF(I22="","",IF(I22&gt;K22,"○","●"))</f>
        <v>●</v>
      </c>
      <c r="I22" s="58">
        <v>7</v>
      </c>
      <c r="J22" s="59" t="s">
        <v>12</v>
      </c>
      <c r="K22" s="58">
        <v>9</v>
      </c>
      <c r="L22" s="56"/>
      <c r="M22" s="56"/>
      <c r="N22" s="56"/>
      <c r="O22" s="56"/>
      <c r="P22" s="64" t="str">
        <f>IF(Q22="","",IF(Q22&gt;S22,"○","●"))</f>
        <v>●</v>
      </c>
      <c r="Q22" s="65">
        <v>3</v>
      </c>
      <c r="R22" s="66" t="s">
        <v>12</v>
      </c>
      <c r="S22" s="67">
        <v>8</v>
      </c>
      <c r="T22" s="44" t="str">
        <f>IF(U22="","",IF(U22&gt;W22,"○","●"))</f>
        <v>●</v>
      </c>
      <c r="U22" s="45">
        <v>7</v>
      </c>
      <c r="V22" s="46" t="s">
        <v>12</v>
      </c>
      <c r="W22" s="47">
        <v>9</v>
      </c>
      <c r="X22" s="49">
        <f>IF(P22="","",COUNTIF(H22:T22,"○"))</f>
        <v>0</v>
      </c>
      <c r="Y22" s="50" t="s">
        <v>13</v>
      </c>
      <c r="Z22" s="51">
        <f>IF(Q22="","",COUNTIF(H22:T22,"●"))</f>
        <v>3</v>
      </c>
      <c r="AA22" s="52" t="s">
        <v>14</v>
      </c>
      <c r="AB22" s="53">
        <f>IF(T22="","",(I22+Q22+U22)/(I22+K22+Q22+S22+U22+W22)*100)</f>
        <v>39.53488372093023</v>
      </c>
      <c r="AC22" s="53"/>
      <c r="AD22" s="53"/>
      <c r="AE22" s="53"/>
      <c r="AF22" s="54">
        <v>4</v>
      </c>
      <c r="AG22" s="54"/>
      <c r="AH22" s="54"/>
      <c r="AI22" s="54"/>
      <c r="AJ22" s="55"/>
      <c r="AK22" s="55"/>
      <c r="AL22" s="55"/>
      <c r="AM22" s="55"/>
    </row>
    <row r="23" spans="2:39" ht="13.5" customHeight="1">
      <c r="B23" s="40"/>
      <c r="C23" s="40"/>
      <c r="D23" s="42"/>
      <c r="E23" s="42"/>
      <c r="F23" s="42"/>
      <c r="G23" s="42"/>
      <c r="H23" s="57"/>
      <c r="I23" s="58"/>
      <c r="J23" s="59"/>
      <c r="K23" s="58"/>
      <c r="L23" s="56"/>
      <c r="M23" s="56"/>
      <c r="N23" s="56"/>
      <c r="O23" s="56"/>
      <c r="P23" s="64"/>
      <c r="Q23" s="65"/>
      <c r="R23" s="66"/>
      <c r="S23" s="67"/>
      <c r="T23" s="44"/>
      <c r="U23" s="45"/>
      <c r="V23" s="46"/>
      <c r="W23" s="47"/>
      <c r="X23" s="49"/>
      <c r="Y23" s="50"/>
      <c r="Z23" s="51"/>
      <c r="AA23" s="52"/>
      <c r="AB23" s="53"/>
      <c r="AC23" s="53"/>
      <c r="AD23" s="53"/>
      <c r="AE23" s="53"/>
      <c r="AF23" s="54"/>
      <c r="AG23" s="54"/>
      <c r="AH23" s="54"/>
      <c r="AI23" s="54"/>
      <c r="AJ23" s="55"/>
      <c r="AK23" s="55"/>
      <c r="AL23" s="55"/>
      <c r="AM23" s="55"/>
    </row>
    <row r="24" spans="2:39" ht="13.5" customHeight="1">
      <c r="B24" s="40" t="s">
        <v>22</v>
      </c>
      <c r="C24" s="40"/>
      <c r="D24" s="42" t="s">
        <v>26</v>
      </c>
      <c r="E24" s="42"/>
      <c r="F24" s="42"/>
      <c r="G24" s="42"/>
      <c r="H24" s="44" t="str">
        <f>IF(I24="","",IF(I24&gt;K24,"○","●"))</f>
        <v>○</v>
      </c>
      <c r="I24" s="45">
        <v>8</v>
      </c>
      <c r="J24" s="46" t="s">
        <v>12</v>
      </c>
      <c r="K24" s="47">
        <v>5</v>
      </c>
      <c r="L24" s="57" t="str">
        <f>IF(M24="","",IF(M24&gt;O24,"○","●"))</f>
        <v>○</v>
      </c>
      <c r="M24" s="58">
        <v>8</v>
      </c>
      <c r="N24" s="59" t="s">
        <v>12</v>
      </c>
      <c r="O24" s="58">
        <v>3</v>
      </c>
      <c r="P24" s="56"/>
      <c r="Q24" s="56"/>
      <c r="R24" s="56"/>
      <c r="S24" s="56"/>
      <c r="T24" s="64" t="str">
        <f>IF(U24="","",IF(U24&gt;W24,"○","●"))</f>
        <v>○</v>
      </c>
      <c r="U24" s="65">
        <v>8</v>
      </c>
      <c r="V24" s="66" t="s">
        <v>12</v>
      </c>
      <c r="W24" s="67">
        <v>3</v>
      </c>
      <c r="X24" s="49">
        <f>IF(H24="","",COUNTIF(H24:T24,"○"))</f>
        <v>3</v>
      </c>
      <c r="Y24" s="50" t="s">
        <v>13</v>
      </c>
      <c r="Z24" s="51">
        <f>IF(I24="","",COUNTIF(H24:T24,"●"))</f>
        <v>0</v>
      </c>
      <c r="AA24" s="52" t="s">
        <v>14</v>
      </c>
      <c r="AB24" s="53">
        <f>IF(T24="","",(I24+M24+U24)/(I24+K24+M24+O24+U24+W24)*100)</f>
        <v>68.57142857142857</v>
      </c>
      <c r="AC24" s="53"/>
      <c r="AD24" s="53"/>
      <c r="AE24" s="53"/>
      <c r="AF24" s="54">
        <v>1</v>
      </c>
      <c r="AG24" s="54"/>
      <c r="AH24" s="54"/>
      <c r="AI24" s="54"/>
      <c r="AJ24" s="55"/>
      <c r="AK24" s="55"/>
      <c r="AL24" s="55"/>
      <c r="AM24" s="55"/>
    </row>
    <row r="25" spans="2:39" ht="13.5" customHeight="1">
      <c r="B25" s="40"/>
      <c r="C25" s="40"/>
      <c r="D25" s="42"/>
      <c r="E25" s="42"/>
      <c r="F25" s="42"/>
      <c r="G25" s="42"/>
      <c r="H25" s="44"/>
      <c r="I25" s="45"/>
      <c r="J25" s="46"/>
      <c r="K25" s="47"/>
      <c r="L25" s="57"/>
      <c r="M25" s="58"/>
      <c r="N25" s="59"/>
      <c r="O25" s="58"/>
      <c r="P25" s="56"/>
      <c r="Q25" s="56"/>
      <c r="R25" s="56"/>
      <c r="S25" s="56"/>
      <c r="T25" s="64"/>
      <c r="U25" s="65"/>
      <c r="V25" s="66"/>
      <c r="W25" s="67"/>
      <c r="X25" s="49"/>
      <c r="Y25" s="50"/>
      <c r="Z25" s="51"/>
      <c r="AA25" s="52"/>
      <c r="AB25" s="53"/>
      <c r="AC25" s="53"/>
      <c r="AD25" s="53"/>
      <c r="AE25" s="53"/>
      <c r="AF25" s="54"/>
      <c r="AG25" s="54"/>
      <c r="AH25" s="54"/>
      <c r="AI25" s="54"/>
      <c r="AJ25" s="55"/>
      <c r="AK25" s="55"/>
      <c r="AL25" s="55"/>
      <c r="AM25" s="55"/>
    </row>
    <row r="26" spans="2:39" ht="13.5" customHeight="1">
      <c r="B26" s="40" t="s">
        <v>23</v>
      </c>
      <c r="C26" s="40"/>
      <c r="D26" s="42" t="s">
        <v>11</v>
      </c>
      <c r="E26" s="42"/>
      <c r="F26" s="42"/>
      <c r="G26" s="42"/>
      <c r="H26" s="44" t="str">
        <f>IF(I26="","",IF(I26&gt;K26,"○","●"))</f>
        <v>●</v>
      </c>
      <c r="I26" s="45">
        <v>2</v>
      </c>
      <c r="J26" s="46" t="s">
        <v>12</v>
      </c>
      <c r="K26" s="47">
        <v>8</v>
      </c>
      <c r="L26" s="44" t="str">
        <f>IF(M26="","",IF(M26&gt;O26,"○","●"))</f>
        <v>○</v>
      </c>
      <c r="M26" s="45">
        <v>9</v>
      </c>
      <c r="N26" s="46" t="s">
        <v>12</v>
      </c>
      <c r="O26" s="47">
        <v>7</v>
      </c>
      <c r="P26" s="57" t="str">
        <f>IF(Q26="","",IF(Q26&gt;S26,"○","●"))</f>
        <v>●</v>
      </c>
      <c r="Q26" s="58">
        <v>3</v>
      </c>
      <c r="R26" s="59" t="s">
        <v>12</v>
      </c>
      <c r="S26" s="58">
        <v>8</v>
      </c>
      <c r="T26" s="39"/>
      <c r="U26" s="39"/>
      <c r="V26" s="39"/>
      <c r="W26" s="39"/>
      <c r="X26" s="51">
        <f>IF(P26="","",COUNTIF(H26:P26,"○"))</f>
        <v>1</v>
      </c>
      <c r="Y26" s="50" t="s">
        <v>13</v>
      </c>
      <c r="Z26" s="51">
        <f>IF(Q26="","",COUNTIF(H26:P26,"●"))</f>
        <v>2</v>
      </c>
      <c r="AA26" s="52" t="s">
        <v>14</v>
      </c>
      <c r="AB26" s="53">
        <f>IF(S26="","",(I26+M26+Q26)/(I26+K26+M26+O26+Q26+S26)*100)</f>
        <v>37.83783783783784</v>
      </c>
      <c r="AC26" s="53"/>
      <c r="AD26" s="53"/>
      <c r="AE26" s="53"/>
      <c r="AF26" s="54">
        <v>3</v>
      </c>
      <c r="AG26" s="54"/>
      <c r="AH26" s="54"/>
      <c r="AI26" s="54"/>
      <c r="AJ26" s="55"/>
      <c r="AK26" s="55"/>
      <c r="AL26" s="55"/>
      <c r="AM26" s="55"/>
    </row>
    <row r="27" spans="2:39" ht="13.5" customHeight="1">
      <c r="B27" s="40"/>
      <c r="C27" s="40"/>
      <c r="D27" s="42"/>
      <c r="E27" s="42"/>
      <c r="F27" s="42"/>
      <c r="G27" s="42"/>
      <c r="H27" s="44"/>
      <c r="I27" s="45"/>
      <c r="J27" s="46"/>
      <c r="K27" s="47"/>
      <c r="L27" s="44"/>
      <c r="M27" s="45"/>
      <c r="N27" s="46"/>
      <c r="O27" s="47"/>
      <c r="P27" s="57"/>
      <c r="Q27" s="58"/>
      <c r="R27" s="59"/>
      <c r="S27" s="58"/>
      <c r="T27" s="39"/>
      <c r="U27" s="39"/>
      <c r="V27" s="39"/>
      <c r="W27" s="39"/>
      <c r="X27" s="51"/>
      <c r="Y27" s="50"/>
      <c r="Z27" s="51"/>
      <c r="AA27" s="52"/>
      <c r="AB27" s="53"/>
      <c r="AC27" s="53"/>
      <c r="AD27" s="53"/>
      <c r="AE27" s="53"/>
      <c r="AF27" s="54"/>
      <c r="AG27" s="54"/>
      <c r="AH27" s="54"/>
      <c r="AI27" s="54"/>
      <c r="AJ27" s="55"/>
      <c r="AK27" s="55"/>
      <c r="AL27" s="55"/>
      <c r="AM27" s="55"/>
    </row>
    <row r="28" spans="2:39" ht="13.5" customHeight="1">
      <c r="B28" s="3"/>
      <c r="C28" s="3"/>
      <c r="D28" s="4"/>
      <c r="E28" s="4"/>
      <c r="F28" s="4"/>
      <c r="G28" s="4"/>
      <c r="H28" s="5"/>
      <c r="I28" s="6"/>
      <c r="J28" s="7"/>
      <c r="K28" s="6"/>
      <c r="L28" s="5"/>
      <c r="M28" s="6"/>
      <c r="N28" s="7"/>
      <c r="O28" s="6"/>
      <c r="P28" s="5"/>
      <c r="Q28" s="6"/>
      <c r="R28" s="7"/>
      <c r="S28" s="6"/>
      <c r="T28" s="61" t="s">
        <v>18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2:35" ht="13.5" customHeight="1">
      <c r="B29" s="3"/>
      <c r="C29" s="3"/>
      <c r="D29" s="4"/>
      <c r="E29" s="4"/>
      <c r="F29" s="4"/>
      <c r="G29" s="4"/>
      <c r="H29" s="5"/>
      <c r="I29" s="6"/>
      <c r="J29" s="7"/>
      <c r="K29" s="6"/>
      <c r="L29" s="5"/>
      <c r="M29" s="6"/>
      <c r="N29" s="7"/>
      <c r="O29" s="6"/>
      <c r="P29" s="5"/>
      <c r="Q29" s="6"/>
      <c r="R29" s="7"/>
      <c r="S29" s="6"/>
      <c r="T29" s="8"/>
      <c r="U29" s="8"/>
      <c r="V29" s="8"/>
      <c r="W29" s="8"/>
      <c r="X29" s="9"/>
      <c r="Y29" s="10"/>
      <c r="Z29" s="9"/>
      <c r="AA29" s="10"/>
      <c r="AB29" s="11"/>
      <c r="AC29" s="11"/>
      <c r="AD29" s="11"/>
      <c r="AE29" s="11"/>
      <c r="AF29" s="12"/>
      <c r="AG29" s="12"/>
      <c r="AH29" s="12"/>
      <c r="AI29" s="12"/>
    </row>
    <row r="30" spans="2:35" ht="13.5" customHeight="1">
      <c r="B30" s="3"/>
      <c r="C30" s="3"/>
      <c r="D30" s="34" t="s">
        <v>28</v>
      </c>
      <c r="E30" s="34"/>
      <c r="F30" s="34"/>
      <c r="G30" s="34"/>
      <c r="H30" s="34"/>
      <c r="I30" s="34"/>
      <c r="J30" s="34"/>
      <c r="K30" s="34"/>
      <c r="L30" s="34"/>
      <c r="M30" s="34"/>
      <c r="N30" s="13"/>
      <c r="O30" s="6"/>
      <c r="P30" s="5"/>
      <c r="Q30" s="6"/>
      <c r="R30" s="7"/>
      <c r="S30" s="6"/>
      <c r="T30" s="8"/>
      <c r="U30" s="8"/>
      <c r="V30" s="8"/>
      <c r="W30" s="8"/>
      <c r="X30" s="34" t="s">
        <v>29</v>
      </c>
      <c r="Y30" s="34"/>
      <c r="Z30" s="34"/>
      <c r="AA30" s="34"/>
      <c r="AB30" s="34"/>
      <c r="AC30" s="34"/>
      <c r="AD30" s="34"/>
      <c r="AE30" s="34"/>
      <c r="AF30" s="34"/>
      <c r="AG30" s="34"/>
      <c r="AH30" s="12"/>
      <c r="AI30" s="12"/>
    </row>
    <row r="32" spans="7:40" ht="13.5" customHeight="1">
      <c r="G32" s="42" t="s">
        <v>26</v>
      </c>
      <c r="H32" s="42"/>
      <c r="I32" s="42"/>
      <c r="J32" s="42"/>
      <c r="AA32" s="42" t="s">
        <v>16</v>
      </c>
      <c r="AB32" s="42"/>
      <c r="AC32" s="42"/>
      <c r="AD32" s="42"/>
      <c r="AN32" s="24"/>
    </row>
    <row r="33" spans="7:40" ht="13.5" customHeight="1">
      <c r="G33" s="42"/>
      <c r="H33" s="42"/>
      <c r="I33" s="42"/>
      <c r="J33" s="42"/>
      <c r="AA33" s="42"/>
      <c r="AB33" s="42"/>
      <c r="AC33" s="42"/>
      <c r="AD33" s="42"/>
      <c r="AN33" s="24"/>
    </row>
    <row r="34" spans="8:28" ht="13.5" customHeight="1">
      <c r="H34" s="14"/>
      <c r="AB34" s="14"/>
    </row>
    <row r="35" spans="4:33" ht="13.5" customHeight="1">
      <c r="D35" s="15"/>
      <c r="E35" s="15"/>
      <c r="F35" s="15"/>
      <c r="G35" s="15"/>
      <c r="H35" s="16"/>
      <c r="I35" s="15"/>
      <c r="J35" s="15"/>
      <c r="K35" s="15"/>
      <c r="L35" s="15"/>
      <c r="M35" s="15"/>
      <c r="X35" s="15"/>
      <c r="Y35" s="15"/>
      <c r="Z35" s="15"/>
      <c r="AA35" s="15"/>
      <c r="AB35" s="16"/>
      <c r="AC35" s="15"/>
      <c r="AD35" s="15"/>
      <c r="AE35" s="15"/>
      <c r="AF35" s="15"/>
      <c r="AG35" s="15"/>
    </row>
    <row r="36" spans="4:33" ht="13.5" customHeight="1">
      <c r="D36" s="17"/>
      <c r="G36" s="18" t="s">
        <v>30</v>
      </c>
      <c r="H36" s="19">
        <v>3</v>
      </c>
      <c r="I36" s="20" t="s">
        <v>12</v>
      </c>
      <c r="J36" s="21">
        <v>6</v>
      </c>
      <c r="M36" s="14"/>
      <c r="X36" s="17"/>
      <c r="AA36" s="18" t="s">
        <v>30</v>
      </c>
      <c r="AB36" s="19">
        <v>6</v>
      </c>
      <c r="AC36" s="20" t="s">
        <v>12</v>
      </c>
      <c r="AD36" s="21">
        <v>4</v>
      </c>
      <c r="AG36" s="14"/>
    </row>
    <row r="37" spans="4:33" ht="13.5" customHeight="1">
      <c r="D37" s="22"/>
      <c r="G37" s="23" t="s">
        <v>31</v>
      </c>
      <c r="H37" s="19">
        <v>3</v>
      </c>
      <c r="I37" s="20" t="s">
        <v>12</v>
      </c>
      <c r="J37" s="21">
        <v>6</v>
      </c>
      <c r="M37" s="16"/>
      <c r="X37" s="22"/>
      <c r="AA37" s="23" t="s">
        <v>31</v>
      </c>
      <c r="AB37" s="19">
        <v>6</v>
      </c>
      <c r="AC37" s="20" t="s">
        <v>12</v>
      </c>
      <c r="AD37" s="21">
        <v>1</v>
      </c>
      <c r="AG37" s="16"/>
    </row>
    <row r="38" spans="2:35" ht="13.5" customHeight="1">
      <c r="B38" s="42" t="s">
        <v>24</v>
      </c>
      <c r="C38" s="42"/>
      <c r="D38" s="42"/>
      <c r="E38" s="42"/>
      <c r="G38" s="23" t="s">
        <v>32</v>
      </c>
      <c r="H38" s="19"/>
      <c r="I38" s="20" t="s">
        <v>12</v>
      </c>
      <c r="J38" s="21"/>
      <c r="L38" s="42" t="s">
        <v>26</v>
      </c>
      <c r="M38" s="42"/>
      <c r="N38" s="42"/>
      <c r="O38" s="42"/>
      <c r="V38" s="42" t="s">
        <v>16</v>
      </c>
      <c r="W38" s="42"/>
      <c r="X38" s="42"/>
      <c r="Y38" s="42"/>
      <c r="AA38" s="23" t="s">
        <v>32</v>
      </c>
      <c r="AB38" s="19"/>
      <c r="AC38" s="20" t="s">
        <v>12</v>
      </c>
      <c r="AD38" s="21"/>
      <c r="AF38" s="42" t="s">
        <v>27</v>
      </c>
      <c r="AG38" s="42"/>
      <c r="AH38" s="42"/>
      <c r="AI38" s="42"/>
    </row>
    <row r="39" spans="2:35" ht="13.5" customHeight="1">
      <c r="B39" s="42"/>
      <c r="C39" s="42"/>
      <c r="D39" s="42"/>
      <c r="E39" s="42"/>
      <c r="L39" s="42"/>
      <c r="M39" s="42"/>
      <c r="N39" s="42"/>
      <c r="O39" s="42"/>
      <c r="V39" s="42"/>
      <c r="W39" s="42"/>
      <c r="X39" s="42"/>
      <c r="Y39" s="42"/>
      <c r="AF39" s="42"/>
      <c r="AG39" s="42"/>
      <c r="AH39" s="42"/>
      <c r="AI39" s="42"/>
    </row>
    <row r="40" ht="13.5" customHeight="1"/>
    <row r="41" ht="13.5" customHeight="1"/>
    <row r="42" spans="4:33" ht="13.5" customHeight="1">
      <c r="D42" s="34" t="s">
        <v>33</v>
      </c>
      <c r="E42" s="34"/>
      <c r="F42" s="34"/>
      <c r="G42" s="34"/>
      <c r="H42" s="34"/>
      <c r="I42" s="34"/>
      <c r="J42" s="34"/>
      <c r="K42" s="34"/>
      <c r="L42" s="34"/>
      <c r="M42" s="34"/>
      <c r="X42" s="34" t="s">
        <v>34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ht="13.5" customHeight="1"/>
    <row r="44" spans="7:30" ht="13.5" customHeight="1">
      <c r="G44" s="42" t="s">
        <v>17</v>
      </c>
      <c r="H44" s="42"/>
      <c r="I44" s="42"/>
      <c r="J44" s="42"/>
      <c r="AA44" s="42" t="s">
        <v>25</v>
      </c>
      <c r="AB44" s="42"/>
      <c r="AC44" s="42"/>
      <c r="AD44" s="42"/>
    </row>
    <row r="45" spans="7:30" ht="13.5" customHeight="1">
      <c r="G45" s="42"/>
      <c r="H45" s="42"/>
      <c r="I45" s="42"/>
      <c r="J45" s="42"/>
      <c r="AA45" s="42"/>
      <c r="AB45" s="42"/>
      <c r="AC45" s="42"/>
      <c r="AD45" s="42"/>
    </row>
    <row r="46" spans="8:28" ht="13.5" customHeight="1">
      <c r="H46" s="14"/>
      <c r="AB46" s="14"/>
    </row>
    <row r="47" spans="4:33" ht="13.5" customHeight="1">
      <c r="D47" s="15"/>
      <c r="E47" s="15"/>
      <c r="F47" s="15"/>
      <c r="G47" s="15"/>
      <c r="H47" s="16"/>
      <c r="I47" s="15"/>
      <c r="J47" s="15"/>
      <c r="K47" s="15"/>
      <c r="L47" s="15"/>
      <c r="M47" s="15"/>
      <c r="X47" s="15"/>
      <c r="Y47" s="15"/>
      <c r="Z47" s="15"/>
      <c r="AA47" s="15"/>
      <c r="AB47" s="16"/>
      <c r="AC47" s="15"/>
      <c r="AD47" s="15"/>
      <c r="AE47" s="15"/>
      <c r="AF47" s="15"/>
      <c r="AG47" s="15"/>
    </row>
    <row r="48" spans="4:33" ht="13.5" customHeight="1">
      <c r="D48" s="17"/>
      <c r="G48" s="18" t="s">
        <v>30</v>
      </c>
      <c r="H48" s="19">
        <v>6</v>
      </c>
      <c r="I48" s="20" t="s">
        <v>12</v>
      </c>
      <c r="J48" s="21">
        <v>2</v>
      </c>
      <c r="M48" s="14"/>
      <c r="X48" s="17"/>
      <c r="AA48" s="18" t="s">
        <v>30</v>
      </c>
      <c r="AB48" s="19">
        <v>5</v>
      </c>
      <c r="AC48" s="20" t="s">
        <v>12</v>
      </c>
      <c r="AD48" s="21">
        <v>7</v>
      </c>
      <c r="AG48" s="14"/>
    </row>
    <row r="49" spans="4:33" ht="13.5" customHeight="1">
      <c r="D49" s="22"/>
      <c r="G49" s="23" t="s">
        <v>31</v>
      </c>
      <c r="H49" s="19">
        <v>6</v>
      </c>
      <c r="I49" s="20" t="s">
        <v>12</v>
      </c>
      <c r="J49" s="21">
        <v>3</v>
      </c>
      <c r="M49" s="16"/>
      <c r="X49" s="22"/>
      <c r="AA49" s="23" t="s">
        <v>31</v>
      </c>
      <c r="AB49" s="19">
        <v>6</v>
      </c>
      <c r="AC49" s="20" t="s">
        <v>12</v>
      </c>
      <c r="AD49" s="21">
        <v>3</v>
      </c>
      <c r="AG49" s="16"/>
    </row>
    <row r="50" spans="2:35" ht="13.5" customHeight="1">
      <c r="B50" s="42" t="s">
        <v>17</v>
      </c>
      <c r="C50" s="42"/>
      <c r="D50" s="42"/>
      <c r="E50" s="42"/>
      <c r="G50" s="23" t="s">
        <v>32</v>
      </c>
      <c r="H50" s="20"/>
      <c r="I50" s="20" t="s">
        <v>12</v>
      </c>
      <c r="L50" s="42" t="s">
        <v>11</v>
      </c>
      <c r="M50" s="42"/>
      <c r="N50" s="42"/>
      <c r="O50" s="42"/>
      <c r="V50" s="42" t="s">
        <v>25</v>
      </c>
      <c r="W50" s="42"/>
      <c r="X50" s="42"/>
      <c r="Y50" s="42"/>
      <c r="AA50" s="23" t="s">
        <v>32</v>
      </c>
      <c r="AB50" s="19">
        <v>6</v>
      </c>
      <c r="AC50" s="20" t="s">
        <v>12</v>
      </c>
      <c r="AD50" s="21">
        <v>0</v>
      </c>
      <c r="AF50" s="42" t="s">
        <v>15</v>
      </c>
      <c r="AG50" s="42"/>
      <c r="AH50" s="42"/>
      <c r="AI50" s="42"/>
    </row>
    <row r="51" spans="2:35" ht="13.5" customHeight="1">
      <c r="B51" s="42"/>
      <c r="C51" s="42"/>
      <c r="D51" s="42"/>
      <c r="E51" s="42"/>
      <c r="L51" s="42"/>
      <c r="M51" s="42"/>
      <c r="N51" s="42"/>
      <c r="O51" s="42"/>
      <c r="V51" s="42"/>
      <c r="W51" s="42"/>
      <c r="X51" s="42"/>
      <c r="Y51" s="42"/>
      <c r="AF51" s="42"/>
      <c r="AG51" s="42"/>
      <c r="AH51" s="42"/>
      <c r="AI51" s="42"/>
    </row>
    <row r="52" ht="13.5" customHeight="1"/>
    <row r="53" ht="13.5" customHeight="1"/>
  </sheetData>
  <mergeCells count="218">
    <mergeCell ref="B50:E51"/>
    <mergeCell ref="L50:O51"/>
    <mergeCell ref="V50:Y51"/>
    <mergeCell ref="AF50:AI51"/>
    <mergeCell ref="D42:M42"/>
    <mergeCell ref="X42:AG42"/>
    <mergeCell ref="G44:J45"/>
    <mergeCell ref="AA44:AD45"/>
    <mergeCell ref="B38:E39"/>
    <mergeCell ref="L38:O39"/>
    <mergeCell ref="V38:Y39"/>
    <mergeCell ref="AF38:AI39"/>
    <mergeCell ref="D30:M30"/>
    <mergeCell ref="X30:AG30"/>
    <mergeCell ref="G32:J33"/>
    <mergeCell ref="AA32:AD33"/>
    <mergeCell ref="AB26:AE27"/>
    <mergeCell ref="AF26:AI27"/>
    <mergeCell ref="AJ26:AM27"/>
    <mergeCell ref="T28:AM28"/>
    <mergeCell ref="X26:X27"/>
    <mergeCell ref="Y26:Y27"/>
    <mergeCell ref="Z26:Z27"/>
    <mergeCell ref="AA26:AA27"/>
    <mergeCell ref="Q26:Q27"/>
    <mergeCell ref="R26:R27"/>
    <mergeCell ref="S26:S27"/>
    <mergeCell ref="T26:W27"/>
    <mergeCell ref="M26:M27"/>
    <mergeCell ref="N26:N27"/>
    <mergeCell ref="O26:O27"/>
    <mergeCell ref="P26:P27"/>
    <mergeCell ref="AB24:AE25"/>
    <mergeCell ref="AF24:AI25"/>
    <mergeCell ref="AJ24:AM25"/>
    <mergeCell ref="B26:C27"/>
    <mergeCell ref="D26:G27"/>
    <mergeCell ref="H26:H27"/>
    <mergeCell ref="I26:I27"/>
    <mergeCell ref="J26:J27"/>
    <mergeCell ref="K26:K27"/>
    <mergeCell ref="L26:L27"/>
    <mergeCell ref="X24:X25"/>
    <mergeCell ref="Y24:Y25"/>
    <mergeCell ref="Z24:Z25"/>
    <mergeCell ref="AA24:AA25"/>
    <mergeCell ref="T24:T25"/>
    <mergeCell ref="U24:U25"/>
    <mergeCell ref="V24:V25"/>
    <mergeCell ref="W24:W25"/>
    <mergeCell ref="M24:M25"/>
    <mergeCell ref="N24:N25"/>
    <mergeCell ref="O24:O25"/>
    <mergeCell ref="P24:S25"/>
    <mergeCell ref="AB22:AE23"/>
    <mergeCell ref="AF22:AI23"/>
    <mergeCell ref="AJ22:AM23"/>
    <mergeCell ref="B24:C25"/>
    <mergeCell ref="D24:G25"/>
    <mergeCell ref="H24:H25"/>
    <mergeCell ref="I24:I25"/>
    <mergeCell ref="J24:J25"/>
    <mergeCell ref="K24:K25"/>
    <mergeCell ref="L24:L25"/>
    <mergeCell ref="X22:X23"/>
    <mergeCell ref="Y22:Y23"/>
    <mergeCell ref="Z22:Z23"/>
    <mergeCell ref="AA22:AA23"/>
    <mergeCell ref="T22:T23"/>
    <mergeCell ref="U22:U23"/>
    <mergeCell ref="V22:V23"/>
    <mergeCell ref="W22:W23"/>
    <mergeCell ref="P22:P23"/>
    <mergeCell ref="Q22:Q23"/>
    <mergeCell ref="R22:R23"/>
    <mergeCell ref="S22:S23"/>
    <mergeCell ref="AB20:AE21"/>
    <mergeCell ref="AF20:AI21"/>
    <mergeCell ref="AJ20:AM21"/>
    <mergeCell ref="B22:C23"/>
    <mergeCell ref="D22:G23"/>
    <mergeCell ref="H22:H23"/>
    <mergeCell ref="I22:I23"/>
    <mergeCell ref="J22:J23"/>
    <mergeCell ref="K22:K23"/>
    <mergeCell ref="L22:O23"/>
    <mergeCell ref="X20:X21"/>
    <mergeCell ref="Y20:Y21"/>
    <mergeCell ref="Z20:Z21"/>
    <mergeCell ref="AA20:AA21"/>
    <mergeCell ref="T20:T21"/>
    <mergeCell ref="U20:U21"/>
    <mergeCell ref="V20:V21"/>
    <mergeCell ref="W20:W21"/>
    <mergeCell ref="P20:P21"/>
    <mergeCell ref="Q20:Q21"/>
    <mergeCell ref="R20:R21"/>
    <mergeCell ref="S20:S21"/>
    <mergeCell ref="AB19:AE19"/>
    <mergeCell ref="AF19:AI19"/>
    <mergeCell ref="AJ19:AM19"/>
    <mergeCell ref="B20:C21"/>
    <mergeCell ref="D20:G21"/>
    <mergeCell ref="H20:K21"/>
    <mergeCell ref="L20:L21"/>
    <mergeCell ref="M20:M21"/>
    <mergeCell ref="N20:N21"/>
    <mergeCell ref="O20:O21"/>
    <mergeCell ref="L19:O19"/>
    <mergeCell ref="P19:S19"/>
    <mergeCell ref="T19:W19"/>
    <mergeCell ref="X19:AA19"/>
    <mergeCell ref="B17:I17"/>
    <mergeCell ref="B19:C19"/>
    <mergeCell ref="D19:G19"/>
    <mergeCell ref="H19:K19"/>
    <mergeCell ref="AB14:AE15"/>
    <mergeCell ref="AF14:AI15"/>
    <mergeCell ref="AJ14:AM15"/>
    <mergeCell ref="T16:AM16"/>
    <mergeCell ref="X14:X15"/>
    <mergeCell ref="Y14:Y15"/>
    <mergeCell ref="Z14:Z15"/>
    <mergeCell ref="AA14:AA15"/>
    <mergeCell ref="Q14:Q15"/>
    <mergeCell ref="R14:R15"/>
    <mergeCell ref="S14:S15"/>
    <mergeCell ref="T14:W15"/>
    <mergeCell ref="M14:M15"/>
    <mergeCell ref="N14:N15"/>
    <mergeCell ref="O14:O15"/>
    <mergeCell ref="P14:P15"/>
    <mergeCell ref="AB12:AE13"/>
    <mergeCell ref="AF12:AI13"/>
    <mergeCell ref="AJ12:AM13"/>
    <mergeCell ref="B14:C15"/>
    <mergeCell ref="D14:G15"/>
    <mergeCell ref="H14:H15"/>
    <mergeCell ref="I14:I15"/>
    <mergeCell ref="J14:J15"/>
    <mergeCell ref="K14:K15"/>
    <mergeCell ref="L14:L15"/>
    <mergeCell ref="X12:X13"/>
    <mergeCell ref="Y12:Y13"/>
    <mergeCell ref="Z12:Z13"/>
    <mergeCell ref="AA12:AA13"/>
    <mergeCell ref="T12:T13"/>
    <mergeCell ref="U12:U13"/>
    <mergeCell ref="V12:V13"/>
    <mergeCell ref="W12:W13"/>
    <mergeCell ref="M12:M13"/>
    <mergeCell ref="N12:N13"/>
    <mergeCell ref="O12:O13"/>
    <mergeCell ref="P12:S13"/>
    <mergeCell ref="AB10:AE11"/>
    <mergeCell ref="AF10:AI11"/>
    <mergeCell ref="AJ10:AM11"/>
    <mergeCell ref="B12:C13"/>
    <mergeCell ref="D12:G13"/>
    <mergeCell ref="H12:H13"/>
    <mergeCell ref="I12:I13"/>
    <mergeCell ref="J12:J13"/>
    <mergeCell ref="K12:K13"/>
    <mergeCell ref="L12:L13"/>
    <mergeCell ref="X10:X11"/>
    <mergeCell ref="Y10:Y11"/>
    <mergeCell ref="Z10:Z11"/>
    <mergeCell ref="AA10:AA11"/>
    <mergeCell ref="T10:T11"/>
    <mergeCell ref="U10:U11"/>
    <mergeCell ref="V10:V11"/>
    <mergeCell ref="W10:W11"/>
    <mergeCell ref="P10:P11"/>
    <mergeCell ref="Q10:Q11"/>
    <mergeCell ref="R10:R11"/>
    <mergeCell ref="S10:S11"/>
    <mergeCell ref="AB8:AE9"/>
    <mergeCell ref="AF8:AI9"/>
    <mergeCell ref="AJ8:AM9"/>
    <mergeCell ref="B10:C11"/>
    <mergeCell ref="D10:G11"/>
    <mergeCell ref="H10:H11"/>
    <mergeCell ref="I10:I11"/>
    <mergeCell ref="J10:J11"/>
    <mergeCell ref="K10:K11"/>
    <mergeCell ref="L10:O11"/>
    <mergeCell ref="X8:X9"/>
    <mergeCell ref="Y8:Y9"/>
    <mergeCell ref="Z8:Z9"/>
    <mergeCell ref="AA8:AA9"/>
    <mergeCell ref="T8:T9"/>
    <mergeCell ref="U8:U9"/>
    <mergeCell ref="V8:V9"/>
    <mergeCell ref="W8:W9"/>
    <mergeCell ref="P8:P9"/>
    <mergeCell ref="Q8:Q9"/>
    <mergeCell ref="R8:R9"/>
    <mergeCell ref="S8:S9"/>
    <mergeCell ref="AB7:AE7"/>
    <mergeCell ref="AF7:AI7"/>
    <mergeCell ref="AJ7:AM7"/>
    <mergeCell ref="B8:C9"/>
    <mergeCell ref="D8:G9"/>
    <mergeCell ref="H8:K9"/>
    <mergeCell ref="L8:L9"/>
    <mergeCell ref="M8:M9"/>
    <mergeCell ref="N8:N9"/>
    <mergeCell ref="O8:O9"/>
    <mergeCell ref="N1:AM2"/>
    <mergeCell ref="A4:AK4"/>
    <mergeCell ref="B5:I5"/>
    <mergeCell ref="B7:C7"/>
    <mergeCell ref="D7:G7"/>
    <mergeCell ref="H7:K7"/>
    <mergeCell ref="L7:O7"/>
    <mergeCell ref="P7:S7"/>
    <mergeCell ref="T7:W7"/>
    <mergeCell ref="X7:AA7"/>
  </mergeCells>
  <printOptions/>
  <pageMargins left="0.7875" right="0.39375" top="0.39375" bottom="0.393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31">
      <selection activeCell="AA44" sqref="AA44:AD45"/>
    </sheetView>
  </sheetViews>
  <sheetFormatPr defaultColWidth="9.00390625" defaultRowHeight="13.5"/>
  <cols>
    <col min="1" max="1" width="1.00390625" style="0" customWidth="1"/>
    <col min="2" max="39" width="2.125" style="0" customWidth="1"/>
    <col min="40" max="16384" width="13.00390625" style="0" customWidth="1"/>
  </cols>
  <sheetData>
    <row r="1" spans="14:39" ht="18" customHeight="1">
      <c r="N1" s="36" t="s">
        <v>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ht="9.75" customHeight="1"/>
    <row r="4" spans="1:39" ht="17.2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2"/>
      <c r="AM4" s="2"/>
    </row>
    <row r="5" spans="2:9" ht="13.5" customHeight="1">
      <c r="B5" s="38" t="s">
        <v>2</v>
      </c>
      <c r="C5" s="38"/>
      <c r="D5" s="38"/>
      <c r="E5" s="38"/>
      <c r="F5" s="38"/>
      <c r="G5" s="38"/>
      <c r="H5" s="38"/>
      <c r="I5" s="38"/>
    </row>
    <row r="6" ht="10.5" customHeight="1"/>
    <row r="7" spans="2:39" ht="13.5" customHeight="1">
      <c r="B7" s="39"/>
      <c r="C7" s="39"/>
      <c r="D7" s="40" t="s">
        <v>3</v>
      </c>
      <c r="E7" s="40"/>
      <c r="F7" s="40"/>
      <c r="G7" s="40"/>
      <c r="H7" s="40" t="s">
        <v>4</v>
      </c>
      <c r="I7" s="40"/>
      <c r="J7" s="40"/>
      <c r="K7" s="40"/>
      <c r="L7" s="40" t="s">
        <v>5</v>
      </c>
      <c r="M7" s="40"/>
      <c r="N7" s="40"/>
      <c r="O7" s="40"/>
      <c r="P7" s="40" t="s">
        <v>6</v>
      </c>
      <c r="Q7" s="40"/>
      <c r="R7" s="40"/>
      <c r="S7" s="40"/>
      <c r="T7" s="40" t="s">
        <v>7</v>
      </c>
      <c r="U7" s="40"/>
      <c r="V7" s="40"/>
      <c r="W7" s="40"/>
      <c r="X7" s="40" t="s">
        <v>8</v>
      </c>
      <c r="Y7" s="40"/>
      <c r="Z7" s="40"/>
      <c r="AA7" s="40"/>
      <c r="AB7" s="40" t="s">
        <v>9</v>
      </c>
      <c r="AC7" s="40"/>
      <c r="AD7" s="40"/>
      <c r="AE7" s="40"/>
      <c r="AF7" s="40" t="s">
        <v>10</v>
      </c>
      <c r="AG7" s="40"/>
      <c r="AH7" s="40"/>
      <c r="AI7" s="40"/>
      <c r="AJ7" s="41"/>
      <c r="AK7" s="41"/>
      <c r="AL7" s="41"/>
      <c r="AM7" s="41"/>
    </row>
    <row r="8" spans="2:39" ht="13.5" customHeight="1">
      <c r="B8" s="40" t="s">
        <v>4</v>
      </c>
      <c r="C8" s="40"/>
      <c r="D8" s="42" t="s">
        <v>11</v>
      </c>
      <c r="E8" s="42"/>
      <c r="F8" s="42"/>
      <c r="G8" s="42"/>
      <c r="H8" s="43"/>
      <c r="I8" s="43"/>
      <c r="J8" s="43"/>
      <c r="K8" s="43"/>
      <c r="L8" s="44" t="str">
        <f>IF(M8="","",IF(M8&gt;O8,"○","●"))</f>
        <v>○</v>
      </c>
      <c r="M8" s="45">
        <v>8</v>
      </c>
      <c r="N8" s="46" t="s">
        <v>12</v>
      </c>
      <c r="O8" s="47">
        <v>2</v>
      </c>
      <c r="P8" s="48" t="str">
        <f>IF(Q8="","",IF(Q8&gt;S8,"○","●"))</f>
        <v>○</v>
      </c>
      <c r="Q8" s="45">
        <v>8</v>
      </c>
      <c r="R8" s="46" t="s">
        <v>12</v>
      </c>
      <c r="S8" s="47">
        <v>2</v>
      </c>
      <c r="T8" s="44" t="str">
        <f>IF(U8="","",IF(U8&gt;W8,"○","●"))</f>
        <v>○</v>
      </c>
      <c r="U8" s="45">
        <v>8</v>
      </c>
      <c r="V8" s="46" t="s">
        <v>12</v>
      </c>
      <c r="W8" s="47">
        <v>5</v>
      </c>
      <c r="X8" s="49">
        <f>IF(P8="","",COUNTIF(L8:T8,"○"))</f>
        <v>3</v>
      </c>
      <c r="Y8" s="50" t="s">
        <v>13</v>
      </c>
      <c r="Z8" s="51">
        <f>IF(Q8="","",COUNTIF(P8:W8,"●"))</f>
        <v>0</v>
      </c>
      <c r="AA8" s="52" t="s">
        <v>14</v>
      </c>
      <c r="AB8" s="53">
        <f>IF(T8="","",(M8+Q8+U8)/(M8+O8+Q8+S8+U8+W8)*100)</f>
        <v>72.72727272727273</v>
      </c>
      <c r="AC8" s="53"/>
      <c r="AD8" s="53"/>
      <c r="AE8" s="53"/>
      <c r="AF8" s="54">
        <v>1</v>
      </c>
      <c r="AG8" s="54"/>
      <c r="AH8" s="54"/>
      <c r="AI8" s="54"/>
      <c r="AJ8" s="55"/>
      <c r="AK8" s="55"/>
      <c r="AL8" s="55"/>
      <c r="AM8" s="55"/>
    </row>
    <row r="9" spans="2:39" ht="13.5" customHeight="1">
      <c r="B9" s="40"/>
      <c r="C9" s="40"/>
      <c r="D9" s="42"/>
      <c r="E9" s="42"/>
      <c r="F9" s="42"/>
      <c r="G9" s="42"/>
      <c r="H9" s="43"/>
      <c r="I9" s="43"/>
      <c r="J9" s="43"/>
      <c r="K9" s="43"/>
      <c r="L9" s="44"/>
      <c r="M9" s="45"/>
      <c r="N9" s="46"/>
      <c r="O9" s="47"/>
      <c r="P9" s="48"/>
      <c r="Q9" s="45"/>
      <c r="R9" s="46"/>
      <c r="S9" s="47"/>
      <c r="T9" s="44"/>
      <c r="U9" s="45"/>
      <c r="V9" s="46"/>
      <c r="W9" s="47"/>
      <c r="X9" s="49"/>
      <c r="Y9" s="50"/>
      <c r="Z9" s="51"/>
      <c r="AA9" s="52"/>
      <c r="AB9" s="53"/>
      <c r="AC9" s="53"/>
      <c r="AD9" s="53"/>
      <c r="AE9" s="53"/>
      <c r="AF9" s="54"/>
      <c r="AG9" s="54"/>
      <c r="AH9" s="54"/>
      <c r="AI9" s="54"/>
      <c r="AJ9" s="55"/>
      <c r="AK9" s="55"/>
      <c r="AL9" s="55"/>
      <c r="AM9" s="55"/>
    </row>
    <row r="10" spans="2:39" ht="13.5" customHeight="1">
      <c r="B10" s="40" t="s">
        <v>38</v>
      </c>
      <c r="C10" s="40"/>
      <c r="D10" s="42" t="s">
        <v>24</v>
      </c>
      <c r="E10" s="42"/>
      <c r="F10" s="42"/>
      <c r="G10" s="42"/>
      <c r="H10" s="44" t="str">
        <f>IF(I10="","",IF(I10&gt;K10,"○","●"))</f>
        <v>●</v>
      </c>
      <c r="I10" s="45">
        <v>2</v>
      </c>
      <c r="J10" s="46" t="s">
        <v>12</v>
      </c>
      <c r="K10" s="45">
        <v>8</v>
      </c>
      <c r="L10" s="56"/>
      <c r="M10" s="56"/>
      <c r="N10" s="56"/>
      <c r="O10" s="56"/>
      <c r="P10" s="48" t="str">
        <f>IF(Q10="","",IF(Q10&gt;S10,"○","●"))</f>
        <v>○</v>
      </c>
      <c r="Q10" s="45">
        <v>8</v>
      </c>
      <c r="R10" s="46" t="s">
        <v>12</v>
      </c>
      <c r="S10" s="47">
        <v>2</v>
      </c>
      <c r="T10" s="44" t="str">
        <f>IF(U10="","",IF(U10&gt;W10,"○","●"))</f>
        <v>●</v>
      </c>
      <c r="U10" s="45">
        <v>2</v>
      </c>
      <c r="V10" s="46" t="s">
        <v>12</v>
      </c>
      <c r="W10" s="47">
        <v>8</v>
      </c>
      <c r="X10" s="49">
        <f>IF(P10="","",COUNTIF(H10:T10,"○"))</f>
        <v>1</v>
      </c>
      <c r="Y10" s="50" t="s">
        <v>13</v>
      </c>
      <c r="Z10" s="51">
        <f>IF(Q10="","",COUNTIF(H10:T10,"●"))</f>
        <v>2</v>
      </c>
      <c r="AA10" s="52" t="s">
        <v>14</v>
      </c>
      <c r="AB10" s="53">
        <f>IF(T10="","",(I10+Q10+U10)/(I10+K10+Q10+S10+U10+W10)*100)</f>
        <v>40</v>
      </c>
      <c r="AC10" s="53"/>
      <c r="AD10" s="53"/>
      <c r="AE10" s="53"/>
      <c r="AF10" s="54">
        <v>3</v>
      </c>
      <c r="AG10" s="54"/>
      <c r="AH10" s="54"/>
      <c r="AI10" s="54"/>
      <c r="AJ10" s="55"/>
      <c r="AK10" s="55"/>
      <c r="AL10" s="55"/>
      <c r="AM10" s="55"/>
    </row>
    <row r="11" spans="2:39" ht="13.5" customHeight="1">
      <c r="B11" s="40"/>
      <c r="C11" s="40"/>
      <c r="D11" s="42"/>
      <c r="E11" s="42"/>
      <c r="F11" s="42"/>
      <c r="G11" s="42"/>
      <c r="H11" s="44"/>
      <c r="I11" s="45"/>
      <c r="J11" s="46"/>
      <c r="K11" s="45"/>
      <c r="L11" s="56"/>
      <c r="M11" s="56"/>
      <c r="N11" s="56"/>
      <c r="O11" s="56"/>
      <c r="P11" s="48"/>
      <c r="Q11" s="45"/>
      <c r="R11" s="46"/>
      <c r="S11" s="47"/>
      <c r="T11" s="44"/>
      <c r="U11" s="45"/>
      <c r="V11" s="46"/>
      <c r="W11" s="47"/>
      <c r="X11" s="49"/>
      <c r="Y11" s="50"/>
      <c r="Z11" s="51"/>
      <c r="AA11" s="52"/>
      <c r="AB11" s="53"/>
      <c r="AC11" s="53"/>
      <c r="AD11" s="53"/>
      <c r="AE11" s="53"/>
      <c r="AF11" s="54"/>
      <c r="AG11" s="54"/>
      <c r="AH11" s="54"/>
      <c r="AI11" s="54"/>
      <c r="AJ11" s="55"/>
      <c r="AK11" s="55"/>
      <c r="AL11" s="55"/>
      <c r="AM11" s="55"/>
    </row>
    <row r="12" spans="2:39" ht="13.5" customHeight="1">
      <c r="B12" s="40" t="s">
        <v>6</v>
      </c>
      <c r="C12" s="40"/>
      <c r="D12" s="42" t="s">
        <v>27</v>
      </c>
      <c r="E12" s="42"/>
      <c r="F12" s="42"/>
      <c r="G12" s="42"/>
      <c r="H12" s="44" t="str">
        <f>IF(I12="","",IF(I12&gt;K12,"○","●"))</f>
        <v>●</v>
      </c>
      <c r="I12" s="45">
        <v>2</v>
      </c>
      <c r="J12" s="46" t="s">
        <v>12</v>
      </c>
      <c r="K12" s="47">
        <v>8</v>
      </c>
      <c r="L12" s="57" t="str">
        <f>IF(M12="","",IF(M12&gt;O12,"○","●"))</f>
        <v>●</v>
      </c>
      <c r="M12" s="58">
        <v>2</v>
      </c>
      <c r="N12" s="59" t="s">
        <v>12</v>
      </c>
      <c r="O12" s="60">
        <v>8</v>
      </c>
      <c r="P12" s="56"/>
      <c r="Q12" s="56"/>
      <c r="R12" s="56"/>
      <c r="S12" s="56"/>
      <c r="T12" s="44" t="str">
        <f>IF(U12="","",IF(U12&gt;W12,"○","●"))</f>
        <v>●</v>
      </c>
      <c r="U12" s="45">
        <v>2</v>
      </c>
      <c r="V12" s="46" t="s">
        <v>12</v>
      </c>
      <c r="W12" s="47">
        <v>8</v>
      </c>
      <c r="X12" s="49">
        <f>IF(H12="","",COUNTIF(H12:T12,"○"))</f>
        <v>0</v>
      </c>
      <c r="Y12" s="50" t="s">
        <v>13</v>
      </c>
      <c r="Z12" s="51">
        <f>IF(I12="","",COUNTIF(H12:T12,"●"))</f>
        <v>3</v>
      </c>
      <c r="AA12" s="52" t="s">
        <v>14</v>
      </c>
      <c r="AB12" s="53">
        <f>IF(T12="","",(I12+M12+U12)/(I12+K12+M12+O12+U12+W12)*100)</f>
        <v>20</v>
      </c>
      <c r="AC12" s="53"/>
      <c r="AD12" s="53"/>
      <c r="AE12" s="53"/>
      <c r="AF12" s="54">
        <v>4</v>
      </c>
      <c r="AG12" s="54"/>
      <c r="AH12" s="54"/>
      <c r="AI12" s="54"/>
      <c r="AJ12" s="55"/>
      <c r="AK12" s="55"/>
      <c r="AL12" s="55"/>
      <c r="AM12" s="55"/>
    </row>
    <row r="13" spans="2:39" ht="13.5" customHeight="1">
      <c r="B13" s="40"/>
      <c r="C13" s="40"/>
      <c r="D13" s="42"/>
      <c r="E13" s="42"/>
      <c r="F13" s="42"/>
      <c r="G13" s="42"/>
      <c r="H13" s="44"/>
      <c r="I13" s="45"/>
      <c r="J13" s="46"/>
      <c r="K13" s="47"/>
      <c r="L13" s="57"/>
      <c r="M13" s="58"/>
      <c r="N13" s="59"/>
      <c r="O13" s="60"/>
      <c r="P13" s="56"/>
      <c r="Q13" s="56"/>
      <c r="R13" s="56"/>
      <c r="S13" s="56"/>
      <c r="T13" s="44"/>
      <c r="U13" s="45"/>
      <c r="V13" s="46"/>
      <c r="W13" s="47"/>
      <c r="X13" s="49"/>
      <c r="Y13" s="50"/>
      <c r="Z13" s="51"/>
      <c r="AA13" s="52"/>
      <c r="AB13" s="53"/>
      <c r="AC13" s="53"/>
      <c r="AD13" s="53"/>
      <c r="AE13" s="53"/>
      <c r="AF13" s="54"/>
      <c r="AG13" s="54"/>
      <c r="AH13" s="54"/>
      <c r="AI13" s="54"/>
      <c r="AJ13" s="55"/>
      <c r="AK13" s="55"/>
      <c r="AL13" s="55"/>
      <c r="AM13" s="55"/>
    </row>
    <row r="14" spans="2:39" ht="13.5" customHeight="1">
      <c r="B14" s="40" t="s">
        <v>7</v>
      </c>
      <c r="C14" s="40"/>
      <c r="D14" s="42" t="s">
        <v>26</v>
      </c>
      <c r="E14" s="42"/>
      <c r="F14" s="42"/>
      <c r="G14" s="42"/>
      <c r="H14" s="44" t="str">
        <f>IF(I14="","",IF(I14&gt;K14,"○","●"))</f>
        <v>●</v>
      </c>
      <c r="I14" s="45">
        <v>5</v>
      </c>
      <c r="J14" s="46" t="s">
        <v>12</v>
      </c>
      <c r="K14" s="47">
        <v>8</v>
      </c>
      <c r="L14" s="44" t="str">
        <f>IF(M14="","",IF(M14&gt;O14,"○","●"))</f>
        <v>○</v>
      </c>
      <c r="M14" s="45">
        <v>8</v>
      </c>
      <c r="N14" s="46" t="s">
        <v>12</v>
      </c>
      <c r="O14" s="47">
        <v>2</v>
      </c>
      <c r="P14" s="44" t="str">
        <f>IF(Q14="","",IF(Q14&gt;S14,"○","●"))</f>
        <v>○</v>
      </c>
      <c r="Q14" s="45">
        <v>8</v>
      </c>
      <c r="R14" s="46" t="s">
        <v>12</v>
      </c>
      <c r="S14" s="47">
        <v>2</v>
      </c>
      <c r="T14" s="39"/>
      <c r="U14" s="39"/>
      <c r="V14" s="39"/>
      <c r="W14" s="39"/>
      <c r="X14" s="49">
        <f>IF(P14="","",COUNTIF(H14:P14,"○"))</f>
        <v>2</v>
      </c>
      <c r="Y14" s="50" t="s">
        <v>13</v>
      </c>
      <c r="Z14" s="51">
        <f>IF(Q14="","",COUNTIF(H14:P14,"●"))</f>
        <v>1</v>
      </c>
      <c r="AA14" s="52" t="s">
        <v>14</v>
      </c>
      <c r="AB14" s="53">
        <f>IF(S14="","",(I14+M14+Q14)/(I14+K14+M14+O14+Q14+S14)*100)</f>
        <v>63.63636363636363</v>
      </c>
      <c r="AC14" s="53"/>
      <c r="AD14" s="53"/>
      <c r="AE14" s="53"/>
      <c r="AF14" s="54">
        <v>2</v>
      </c>
      <c r="AG14" s="54"/>
      <c r="AH14" s="54"/>
      <c r="AI14" s="54"/>
      <c r="AJ14" s="55"/>
      <c r="AK14" s="55"/>
      <c r="AL14" s="55"/>
      <c r="AM14" s="55"/>
    </row>
    <row r="15" spans="2:39" ht="13.5" customHeight="1">
      <c r="B15" s="40"/>
      <c r="C15" s="40"/>
      <c r="D15" s="42"/>
      <c r="E15" s="42"/>
      <c r="F15" s="42"/>
      <c r="G15" s="42"/>
      <c r="H15" s="44"/>
      <c r="I15" s="45"/>
      <c r="J15" s="46"/>
      <c r="K15" s="47"/>
      <c r="L15" s="44"/>
      <c r="M15" s="45"/>
      <c r="N15" s="46"/>
      <c r="O15" s="47"/>
      <c r="P15" s="44"/>
      <c r="Q15" s="45"/>
      <c r="R15" s="46"/>
      <c r="S15" s="47"/>
      <c r="T15" s="39"/>
      <c r="U15" s="39"/>
      <c r="V15" s="39"/>
      <c r="W15" s="39"/>
      <c r="X15" s="49"/>
      <c r="Y15" s="50"/>
      <c r="Z15" s="51"/>
      <c r="AA15" s="52"/>
      <c r="AB15" s="53"/>
      <c r="AC15" s="53"/>
      <c r="AD15" s="53"/>
      <c r="AE15" s="53"/>
      <c r="AF15" s="54"/>
      <c r="AG15" s="54"/>
      <c r="AH15" s="54"/>
      <c r="AI15" s="54"/>
      <c r="AJ15" s="55"/>
      <c r="AK15" s="55"/>
      <c r="AL15" s="55"/>
      <c r="AM15" s="55"/>
    </row>
    <row r="16" spans="20:39" ht="13.5" customHeight="1">
      <c r="T16" s="61" t="s">
        <v>18</v>
      </c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</row>
    <row r="17" spans="2:9" ht="13.5" customHeight="1">
      <c r="B17" s="38" t="s">
        <v>19</v>
      </c>
      <c r="C17" s="38"/>
      <c r="D17" s="38"/>
      <c r="E17" s="38"/>
      <c r="F17" s="38"/>
      <c r="G17" s="38"/>
      <c r="H17" s="38"/>
      <c r="I17" s="38"/>
    </row>
    <row r="18" ht="9.75" customHeight="1"/>
    <row r="19" spans="2:39" ht="13.5" customHeight="1">
      <c r="B19" s="39"/>
      <c r="C19" s="39"/>
      <c r="D19" s="40" t="s">
        <v>3</v>
      </c>
      <c r="E19" s="40"/>
      <c r="F19" s="40"/>
      <c r="G19" s="40"/>
      <c r="H19" s="62" t="s">
        <v>20</v>
      </c>
      <c r="I19" s="62"/>
      <c r="J19" s="62"/>
      <c r="K19" s="62"/>
      <c r="L19" s="40" t="s">
        <v>21</v>
      </c>
      <c r="M19" s="40"/>
      <c r="N19" s="40"/>
      <c r="O19" s="40"/>
      <c r="P19" s="40" t="s">
        <v>22</v>
      </c>
      <c r="Q19" s="40"/>
      <c r="R19" s="40"/>
      <c r="S19" s="40"/>
      <c r="T19" s="40" t="s">
        <v>23</v>
      </c>
      <c r="U19" s="40"/>
      <c r="V19" s="40"/>
      <c r="W19" s="40"/>
      <c r="X19" s="40" t="s">
        <v>8</v>
      </c>
      <c r="Y19" s="40"/>
      <c r="Z19" s="40"/>
      <c r="AA19" s="40"/>
      <c r="AB19" s="40" t="s">
        <v>9</v>
      </c>
      <c r="AC19" s="40"/>
      <c r="AD19" s="40"/>
      <c r="AE19" s="40"/>
      <c r="AF19" s="40" t="s">
        <v>10</v>
      </c>
      <c r="AG19" s="40"/>
      <c r="AH19" s="40"/>
      <c r="AI19" s="40"/>
      <c r="AJ19" s="41"/>
      <c r="AK19" s="41"/>
      <c r="AL19" s="41"/>
      <c r="AM19" s="41"/>
    </row>
    <row r="20" spans="2:39" ht="13.5" customHeight="1">
      <c r="B20" s="40" t="s">
        <v>20</v>
      </c>
      <c r="C20" s="40"/>
      <c r="D20" s="63" t="s">
        <v>15</v>
      </c>
      <c r="E20" s="63"/>
      <c r="F20" s="63"/>
      <c r="G20" s="63"/>
      <c r="H20" s="39"/>
      <c r="I20" s="39"/>
      <c r="J20" s="39"/>
      <c r="K20" s="39"/>
      <c r="L20" s="64" t="str">
        <f>IF(M20="","",IF(M20&gt;O20,"○","●"))</f>
        <v>●</v>
      </c>
      <c r="M20" s="65">
        <v>6</v>
      </c>
      <c r="N20" s="66" t="s">
        <v>12</v>
      </c>
      <c r="O20" s="67">
        <v>8</v>
      </c>
      <c r="P20" s="44" t="str">
        <f>IF(Q20="","",IF(Q20&gt;S20,"○","●"))</f>
        <v>●</v>
      </c>
      <c r="Q20" s="45">
        <v>5</v>
      </c>
      <c r="R20" s="46" t="s">
        <v>12</v>
      </c>
      <c r="S20" s="47">
        <v>8</v>
      </c>
      <c r="T20" s="44" t="str">
        <f>IF(U20="","",IF(U20&gt;W20,"○","●"))</f>
        <v>●</v>
      </c>
      <c r="U20" s="45">
        <v>2</v>
      </c>
      <c r="V20" s="46" t="s">
        <v>12</v>
      </c>
      <c r="W20" s="47">
        <v>8</v>
      </c>
      <c r="X20" s="49">
        <f>IF(P20="","",COUNTIF(L20:T20,"○"))</f>
        <v>0</v>
      </c>
      <c r="Y20" s="50" t="s">
        <v>13</v>
      </c>
      <c r="Z20" s="51">
        <f>IF(Q20="","",COUNTIF(L20:W20,"●"))</f>
        <v>3</v>
      </c>
      <c r="AA20" s="52" t="s">
        <v>14</v>
      </c>
      <c r="AB20" s="53">
        <f>IF(T20="","",(M20+Q20+U20)/(M20+O20+Q20+S20+U20+W20)*100)</f>
        <v>35.13513513513514</v>
      </c>
      <c r="AC20" s="53"/>
      <c r="AD20" s="53"/>
      <c r="AE20" s="53"/>
      <c r="AF20" s="54">
        <v>4</v>
      </c>
      <c r="AG20" s="54"/>
      <c r="AH20" s="54"/>
      <c r="AI20" s="54"/>
      <c r="AJ20" s="55"/>
      <c r="AK20" s="55"/>
      <c r="AL20" s="55"/>
      <c r="AM20" s="55"/>
    </row>
    <row r="21" spans="2:39" ht="13.5" customHeight="1">
      <c r="B21" s="40"/>
      <c r="C21" s="40"/>
      <c r="D21" s="63"/>
      <c r="E21" s="63"/>
      <c r="F21" s="63"/>
      <c r="G21" s="63"/>
      <c r="H21" s="39"/>
      <c r="I21" s="39"/>
      <c r="J21" s="39"/>
      <c r="K21" s="39"/>
      <c r="L21" s="64"/>
      <c r="M21" s="65"/>
      <c r="N21" s="66"/>
      <c r="O21" s="67"/>
      <c r="P21" s="44"/>
      <c r="Q21" s="45"/>
      <c r="R21" s="46"/>
      <c r="S21" s="47"/>
      <c r="T21" s="44"/>
      <c r="U21" s="45"/>
      <c r="V21" s="46"/>
      <c r="W21" s="47"/>
      <c r="X21" s="49"/>
      <c r="Y21" s="50"/>
      <c r="Z21" s="51"/>
      <c r="AA21" s="52"/>
      <c r="AB21" s="53"/>
      <c r="AC21" s="53"/>
      <c r="AD21" s="53"/>
      <c r="AE21" s="53"/>
      <c r="AF21" s="54"/>
      <c r="AG21" s="54"/>
      <c r="AH21" s="54"/>
      <c r="AI21" s="54"/>
      <c r="AJ21" s="55"/>
      <c r="AK21" s="55"/>
      <c r="AL21" s="55"/>
      <c r="AM21" s="55"/>
    </row>
    <row r="22" spans="2:39" ht="13.5" customHeight="1">
      <c r="B22" s="40" t="s">
        <v>21</v>
      </c>
      <c r="C22" s="40"/>
      <c r="D22" s="42" t="s">
        <v>16</v>
      </c>
      <c r="E22" s="42"/>
      <c r="F22" s="42"/>
      <c r="G22" s="42"/>
      <c r="H22" s="57" t="str">
        <f>IF(I22="","",IF(I22&gt;K22,"○","●"))</f>
        <v>○</v>
      </c>
      <c r="I22" s="58">
        <v>8</v>
      </c>
      <c r="J22" s="59" t="s">
        <v>12</v>
      </c>
      <c r="K22" s="58">
        <v>6</v>
      </c>
      <c r="L22" s="56"/>
      <c r="M22" s="56"/>
      <c r="N22" s="56"/>
      <c r="O22" s="56"/>
      <c r="P22" s="64" t="str">
        <f>IF(Q22="","",IF(Q22&gt;S22,"○","●"))</f>
        <v>○</v>
      </c>
      <c r="Q22" s="65">
        <v>8</v>
      </c>
      <c r="R22" s="66" t="s">
        <v>12</v>
      </c>
      <c r="S22" s="67">
        <v>6</v>
      </c>
      <c r="T22" s="44" t="str">
        <f>IF(U22="","",IF(U22&gt;W22,"○","●"))</f>
        <v>●</v>
      </c>
      <c r="U22" s="45">
        <v>8</v>
      </c>
      <c r="V22" s="46" t="s">
        <v>12</v>
      </c>
      <c r="W22" s="47">
        <v>9</v>
      </c>
      <c r="X22" s="49">
        <f>IF(P22="","",COUNTIF(H22:T22,"○"))</f>
        <v>2</v>
      </c>
      <c r="Y22" s="50" t="s">
        <v>13</v>
      </c>
      <c r="Z22" s="51">
        <f>IF(Q22="","",COUNTIF(H22:T22,"●"))</f>
        <v>1</v>
      </c>
      <c r="AA22" s="52" t="s">
        <v>14</v>
      </c>
      <c r="AB22" s="53">
        <f>IF(T22="","",(I22+Q22+U22)/(I22+K22+Q22+S22+U22+W22)*100)</f>
        <v>53.333333333333336</v>
      </c>
      <c r="AC22" s="53"/>
      <c r="AD22" s="53"/>
      <c r="AE22" s="53"/>
      <c r="AF22" s="54">
        <v>2</v>
      </c>
      <c r="AG22" s="54"/>
      <c r="AH22" s="54"/>
      <c r="AI22" s="54"/>
      <c r="AJ22" s="55"/>
      <c r="AK22" s="55"/>
      <c r="AL22" s="55"/>
      <c r="AM22" s="55"/>
    </row>
    <row r="23" spans="2:39" ht="13.5" customHeight="1">
      <c r="B23" s="40"/>
      <c r="C23" s="40"/>
      <c r="D23" s="42"/>
      <c r="E23" s="42"/>
      <c r="F23" s="42"/>
      <c r="G23" s="42"/>
      <c r="H23" s="57"/>
      <c r="I23" s="58"/>
      <c r="J23" s="59"/>
      <c r="K23" s="58"/>
      <c r="L23" s="56"/>
      <c r="M23" s="56"/>
      <c r="N23" s="56"/>
      <c r="O23" s="56"/>
      <c r="P23" s="64"/>
      <c r="Q23" s="65"/>
      <c r="R23" s="66"/>
      <c r="S23" s="67"/>
      <c r="T23" s="44"/>
      <c r="U23" s="45"/>
      <c r="V23" s="46"/>
      <c r="W23" s="47"/>
      <c r="X23" s="49"/>
      <c r="Y23" s="50"/>
      <c r="Z23" s="51"/>
      <c r="AA23" s="52"/>
      <c r="AB23" s="53"/>
      <c r="AC23" s="53"/>
      <c r="AD23" s="53"/>
      <c r="AE23" s="53"/>
      <c r="AF23" s="54"/>
      <c r="AG23" s="54"/>
      <c r="AH23" s="54"/>
      <c r="AI23" s="54"/>
      <c r="AJ23" s="55"/>
      <c r="AK23" s="55"/>
      <c r="AL23" s="55"/>
      <c r="AM23" s="55"/>
    </row>
    <row r="24" spans="2:39" ht="13.5" customHeight="1">
      <c r="B24" s="40" t="s">
        <v>22</v>
      </c>
      <c r="C24" s="40"/>
      <c r="D24" s="42" t="s">
        <v>17</v>
      </c>
      <c r="E24" s="42"/>
      <c r="F24" s="42"/>
      <c r="G24" s="42"/>
      <c r="H24" s="44" t="str">
        <f>IF(I24="","",IF(I24&gt;K24,"○","●"))</f>
        <v>○</v>
      </c>
      <c r="I24" s="45">
        <v>8</v>
      </c>
      <c r="J24" s="46" t="s">
        <v>12</v>
      </c>
      <c r="K24" s="47">
        <v>5</v>
      </c>
      <c r="L24" s="57" t="str">
        <f>IF(M24="","",IF(M24&gt;O24,"○","●"))</f>
        <v>●</v>
      </c>
      <c r="M24" s="58">
        <v>6</v>
      </c>
      <c r="N24" s="59" t="s">
        <v>12</v>
      </c>
      <c r="O24" s="58">
        <v>8</v>
      </c>
      <c r="P24" s="56"/>
      <c r="Q24" s="56"/>
      <c r="R24" s="56"/>
      <c r="S24" s="56"/>
      <c r="T24" s="64" t="str">
        <f>IF(U24="","",IF(U24&gt;W24,"○","●"))</f>
        <v>●</v>
      </c>
      <c r="U24" s="65">
        <v>6</v>
      </c>
      <c r="V24" s="66" t="s">
        <v>12</v>
      </c>
      <c r="W24" s="67">
        <v>8</v>
      </c>
      <c r="X24" s="49">
        <f>IF(H24="","",COUNTIF(H24:T24,"○"))</f>
        <v>1</v>
      </c>
      <c r="Y24" s="50" t="s">
        <v>13</v>
      </c>
      <c r="Z24" s="51">
        <f>IF(I24="","",COUNTIF(H24:T24,"●"))</f>
        <v>2</v>
      </c>
      <c r="AA24" s="52" t="s">
        <v>14</v>
      </c>
      <c r="AB24" s="53">
        <f>IF(T24="","",(I24+M24+U24)/(I24+K24+M24+O24+U24+W24)*100)</f>
        <v>48.78048780487805</v>
      </c>
      <c r="AC24" s="53"/>
      <c r="AD24" s="53"/>
      <c r="AE24" s="53"/>
      <c r="AF24" s="54">
        <v>3</v>
      </c>
      <c r="AG24" s="54"/>
      <c r="AH24" s="54"/>
      <c r="AI24" s="54"/>
      <c r="AJ24" s="55"/>
      <c r="AK24" s="55"/>
      <c r="AL24" s="55"/>
      <c r="AM24" s="55"/>
    </row>
    <row r="25" spans="2:39" ht="13.5" customHeight="1">
      <c r="B25" s="40"/>
      <c r="C25" s="40"/>
      <c r="D25" s="42"/>
      <c r="E25" s="42"/>
      <c r="F25" s="42"/>
      <c r="G25" s="42"/>
      <c r="H25" s="44"/>
      <c r="I25" s="45"/>
      <c r="J25" s="46"/>
      <c r="K25" s="47"/>
      <c r="L25" s="57"/>
      <c r="M25" s="58"/>
      <c r="N25" s="59"/>
      <c r="O25" s="58"/>
      <c r="P25" s="56"/>
      <c r="Q25" s="56"/>
      <c r="R25" s="56"/>
      <c r="S25" s="56"/>
      <c r="T25" s="64"/>
      <c r="U25" s="65"/>
      <c r="V25" s="66"/>
      <c r="W25" s="67"/>
      <c r="X25" s="49"/>
      <c r="Y25" s="50"/>
      <c r="Z25" s="51"/>
      <c r="AA25" s="52"/>
      <c r="AB25" s="53"/>
      <c r="AC25" s="53"/>
      <c r="AD25" s="53"/>
      <c r="AE25" s="53"/>
      <c r="AF25" s="54"/>
      <c r="AG25" s="54"/>
      <c r="AH25" s="54"/>
      <c r="AI25" s="54"/>
      <c r="AJ25" s="55"/>
      <c r="AK25" s="55"/>
      <c r="AL25" s="55"/>
      <c r="AM25" s="55"/>
    </row>
    <row r="26" spans="2:39" ht="13.5" customHeight="1">
      <c r="B26" s="40" t="s">
        <v>23</v>
      </c>
      <c r="C26" s="40"/>
      <c r="D26" s="42" t="s">
        <v>25</v>
      </c>
      <c r="E26" s="42"/>
      <c r="F26" s="42"/>
      <c r="G26" s="42"/>
      <c r="H26" s="44" t="str">
        <f>IF(I26="","",IF(I26&gt;K26,"○","●"))</f>
        <v>○</v>
      </c>
      <c r="I26" s="45">
        <v>8</v>
      </c>
      <c r="J26" s="46" t="s">
        <v>12</v>
      </c>
      <c r="K26" s="47">
        <v>2</v>
      </c>
      <c r="L26" s="44" t="str">
        <f>IF(M26="","",IF(M26&gt;O26,"○","●"))</f>
        <v>○</v>
      </c>
      <c r="M26" s="45">
        <v>9</v>
      </c>
      <c r="N26" s="46" t="s">
        <v>12</v>
      </c>
      <c r="O26" s="47">
        <v>8</v>
      </c>
      <c r="P26" s="57" t="str">
        <f>IF(Q26="","",IF(Q26&gt;S26,"○","●"))</f>
        <v>○</v>
      </c>
      <c r="Q26" s="58">
        <v>8</v>
      </c>
      <c r="R26" s="59" t="s">
        <v>12</v>
      </c>
      <c r="S26" s="58">
        <v>6</v>
      </c>
      <c r="T26" s="39"/>
      <c r="U26" s="39"/>
      <c r="V26" s="39"/>
      <c r="W26" s="39"/>
      <c r="X26" s="51">
        <f>IF(P26="","",COUNTIF(H26:P26,"○"))</f>
        <v>3</v>
      </c>
      <c r="Y26" s="50" t="s">
        <v>13</v>
      </c>
      <c r="Z26" s="51">
        <f>IF(Q26="","",COUNTIF(H26:P26,"●"))</f>
        <v>0</v>
      </c>
      <c r="AA26" s="52" t="s">
        <v>14</v>
      </c>
      <c r="AB26" s="53">
        <f>IF(S26="","",(I26+M26+Q26)/(I26+K26+M26+O26+Q26+S26)*100)</f>
        <v>60.97560975609756</v>
      </c>
      <c r="AC26" s="53"/>
      <c r="AD26" s="53"/>
      <c r="AE26" s="53"/>
      <c r="AF26" s="54">
        <v>1</v>
      </c>
      <c r="AG26" s="54"/>
      <c r="AH26" s="54"/>
      <c r="AI26" s="54"/>
      <c r="AJ26" s="55"/>
      <c r="AK26" s="55"/>
      <c r="AL26" s="55"/>
      <c r="AM26" s="55"/>
    </row>
    <row r="27" spans="2:39" ht="13.5" customHeight="1">
      <c r="B27" s="40"/>
      <c r="C27" s="40"/>
      <c r="D27" s="42"/>
      <c r="E27" s="42"/>
      <c r="F27" s="42"/>
      <c r="G27" s="42"/>
      <c r="H27" s="44"/>
      <c r="I27" s="45"/>
      <c r="J27" s="46"/>
      <c r="K27" s="47"/>
      <c r="L27" s="44"/>
      <c r="M27" s="45"/>
      <c r="N27" s="46"/>
      <c r="O27" s="47"/>
      <c r="P27" s="57"/>
      <c r="Q27" s="58"/>
      <c r="R27" s="59"/>
      <c r="S27" s="58"/>
      <c r="T27" s="39"/>
      <c r="U27" s="39"/>
      <c r="V27" s="39"/>
      <c r="W27" s="39"/>
      <c r="X27" s="51"/>
      <c r="Y27" s="50"/>
      <c r="Z27" s="51"/>
      <c r="AA27" s="52"/>
      <c r="AB27" s="53"/>
      <c r="AC27" s="53"/>
      <c r="AD27" s="53"/>
      <c r="AE27" s="53"/>
      <c r="AF27" s="54"/>
      <c r="AG27" s="54"/>
      <c r="AH27" s="54"/>
      <c r="AI27" s="54"/>
      <c r="AJ27" s="55"/>
      <c r="AK27" s="55"/>
      <c r="AL27" s="55"/>
      <c r="AM27" s="55"/>
    </row>
    <row r="28" spans="2:39" ht="13.5" customHeight="1">
      <c r="B28" s="3"/>
      <c r="C28" s="3"/>
      <c r="D28" s="4"/>
      <c r="E28" s="4"/>
      <c r="F28" s="4"/>
      <c r="G28" s="4"/>
      <c r="H28" s="5"/>
      <c r="I28" s="6"/>
      <c r="J28" s="7"/>
      <c r="K28" s="6"/>
      <c r="L28" s="5"/>
      <c r="M28" s="6"/>
      <c r="N28" s="7"/>
      <c r="O28" s="6"/>
      <c r="P28" s="5"/>
      <c r="Q28" s="6"/>
      <c r="R28" s="7"/>
      <c r="S28" s="6"/>
      <c r="T28" s="61" t="s">
        <v>18</v>
      </c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2:35" ht="13.5" customHeight="1">
      <c r="B29" s="3"/>
      <c r="C29" s="3"/>
      <c r="D29" s="4"/>
      <c r="E29" s="4"/>
      <c r="F29" s="4"/>
      <c r="G29" s="4"/>
      <c r="H29" s="5"/>
      <c r="I29" s="6"/>
      <c r="J29" s="7"/>
      <c r="K29" s="6"/>
      <c r="L29" s="5"/>
      <c r="M29" s="6"/>
      <c r="N29" s="7"/>
      <c r="O29" s="6"/>
      <c r="P29" s="5"/>
      <c r="Q29" s="6"/>
      <c r="R29" s="7"/>
      <c r="S29" s="6"/>
      <c r="T29" s="8"/>
      <c r="U29" s="8"/>
      <c r="V29" s="8"/>
      <c r="W29" s="8"/>
      <c r="X29" s="9"/>
      <c r="Y29" s="10"/>
      <c r="Z29" s="9"/>
      <c r="AA29" s="10"/>
      <c r="AB29" s="11"/>
      <c r="AC29" s="11"/>
      <c r="AD29" s="11"/>
      <c r="AE29" s="11"/>
      <c r="AF29" s="12"/>
      <c r="AG29" s="12"/>
      <c r="AH29" s="12"/>
      <c r="AI29" s="12"/>
    </row>
    <row r="30" spans="2:35" ht="13.5" customHeight="1">
      <c r="B30" s="3"/>
      <c r="C30" s="3"/>
      <c r="D30" s="34" t="s">
        <v>28</v>
      </c>
      <c r="E30" s="34"/>
      <c r="F30" s="34"/>
      <c r="G30" s="34"/>
      <c r="H30" s="34"/>
      <c r="I30" s="34"/>
      <c r="J30" s="34"/>
      <c r="K30" s="34"/>
      <c r="L30" s="34"/>
      <c r="M30" s="34"/>
      <c r="N30" s="13"/>
      <c r="O30" s="6"/>
      <c r="P30" s="5"/>
      <c r="Q30" s="6"/>
      <c r="R30" s="7"/>
      <c r="S30" s="6"/>
      <c r="T30" s="8"/>
      <c r="U30" s="8"/>
      <c r="V30" s="8"/>
      <c r="W30" s="8"/>
      <c r="X30" s="34" t="s">
        <v>29</v>
      </c>
      <c r="Y30" s="34"/>
      <c r="Z30" s="34"/>
      <c r="AA30" s="34"/>
      <c r="AB30" s="34"/>
      <c r="AC30" s="34"/>
      <c r="AD30" s="34"/>
      <c r="AE30" s="34"/>
      <c r="AF30" s="34"/>
      <c r="AG30" s="34"/>
      <c r="AH30" s="12"/>
      <c r="AI30" s="12"/>
    </row>
    <row r="32" spans="7:30" ht="13.5" customHeight="1">
      <c r="G32" s="42" t="s">
        <v>11</v>
      </c>
      <c r="H32" s="42"/>
      <c r="I32" s="42"/>
      <c r="J32" s="42"/>
      <c r="AA32" s="42" t="s">
        <v>26</v>
      </c>
      <c r="AB32" s="42"/>
      <c r="AC32" s="42"/>
      <c r="AD32" s="42"/>
    </row>
    <row r="33" spans="7:30" ht="13.5" customHeight="1">
      <c r="G33" s="42"/>
      <c r="H33" s="42"/>
      <c r="I33" s="42"/>
      <c r="J33" s="42"/>
      <c r="AA33" s="42"/>
      <c r="AB33" s="42"/>
      <c r="AC33" s="42"/>
      <c r="AD33" s="42"/>
    </row>
    <row r="34" spans="8:28" ht="13.5" customHeight="1">
      <c r="H34" s="14"/>
      <c r="AB34" s="14"/>
    </row>
    <row r="35" spans="4:33" ht="13.5" customHeight="1">
      <c r="D35" s="15"/>
      <c r="E35" s="15"/>
      <c r="F35" s="15"/>
      <c r="G35" s="15"/>
      <c r="H35" s="16"/>
      <c r="I35" s="15"/>
      <c r="J35" s="15"/>
      <c r="K35" s="15"/>
      <c r="L35" s="15"/>
      <c r="M35" s="15"/>
      <c r="X35" s="15"/>
      <c r="Y35" s="15"/>
      <c r="Z35" s="15"/>
      <c r="AA35" s="15"/>
      <c r="AB35" s="16"/>
      <c r="AC35" s="15"/>
      <c r="AD35" s="15"/>
      <c r="AE35" s="15"/>
      <c r="AF35" s="15"/>
      <c r="AG35" s="15"/>
    </row>
    <row r="36" spans="4:33" ht="13.5" customHeight="1">
      <c r="D36" s="17"/>
      <c r="G36" s="18" t="s">
        <v>30</v>
      </c>
      <c r="H36" s="19">
        <v>6</v>
      </c>
      <c r="I36" s="20" t="s">
        <v>12</v>
      </c>
      <c r="J36" s="21">
        <v>4</v>
      </c>
      <c r="M36" s="14"/>
      <c r="X36" s="17"/>
      <c r="AA36" s="18" t="s">
        <v>30</v>
      </c>
      <c r="AB36" s="19">
        <v>6</v>
      </c>
      <c r="AC36" s="20" t="s">
        <v>12</v>
      </c>
      <c r="AD36" s="21">
        <v>4</v>
      </c>
      <c r="AG36" s="14"/>
    </row>
    <row r="37" spans="4:33" ht="13.5" customHeight="1">
      <c r="D37" s="22"/>
      <c r="G37" s="23" t="s">
        <v>31</v>
      </c>
      <c r="H37" s="19">
        <v>6</v>
      </c>
      <c r="I37" s="20" t="s">
        <v>12</v>
      </c>
      <c r="J37" s="21">
        <v>1</v>
      </c>
      <c r="M37" s="16"/>
      <c r="X37" s="22"/>
      <c r="AA37" s="23" t="s">
        <v>31</v>
      </c>
      <c r="AB37" s="19">
        <v>6</v>
      </c>
      <c r="AC37" s="20" t="s">
        <v>12</v>
      </c>
      <c r="AD37" s="21">
        <v>2</v>
      </c>
      <c r="AG37" s="16"/>
    </row>
    <row r="38" spans="2:35" ht="13.5" customHeight="1">
      <c r="B38" s="42" t="s">
        <v>11</v>
      </c>
      <c r="C38" s="42"/>
      <c r="D38" s="42"/>
      <c r="E38" s="42"/>
      <c r="G38" s="23" t="s">
        <v>32</v>
      </c>
      <c r="H38" s="19"/>
      <c r="I38" s="20" t="s">
        <v>12</v>
      </c>
      <c r="J38" s="21"/>
      <c r="L38" s="42" t="s">
        <v>25</v>
      </c>
      <c r="M38" s="42"/>
      <c r="N38" s="42"/>
      <c r="O38" s="42"/>
      <c r="V38" s="42" t="s">
        <v>26</v>
      </c>
      <c r="W38" s="42"/>
      <c r="X38" s="42"/>
      <c r="Y38" s="42"/>
      <c r="AA38" s="23" t="s">
        <v>32</v>
      </c>
      <c r="AB38" s="19"/>
      <c r="AC38" s="20" t="s">
        <v>12</v>
      </c>
      <c r="AD38" s="21"/>
      <c r="AF38" s="42" t="s">
        <v>16</v>
      </c>
      <c r="AG38" s="42"/>
      <c r="AH38" s="42"/>
      <c r="AI38" s="42"/>
    </row>
    <row r="39" spans="2:35" ht="13.5" customHeight="1">
      <c r="B39" s="42"/>
      <c r="C39" s="42"/>
      <c r="D39" s="42"/>
      <c r="E39" s="42"/>
      <c r="L39" s="42"/>
      <c r="M39" s="42"/>
      <c r="N39" s="42"/>
      <c r="O39" s="42"/>
      <c r="V39" s="42"/>
      <c r="W39" s="42"/>
      <c r="X39" s="42"/>
      <c r="Y39" s="42"/>
      <c r="AF39" s="42"/>
      <c r="AG39" s="42"/>
      <c r="AH39" s="42"/>
      <c r="AI39" s="42"/>
    </row>
    <row r="40" ht="13.5" customHeight="1"/>
    <row r="41" ht="13.5" customHeight="1"/>
    <row r="42" spans="4:33" ht="13.5" customHeight="1">
      <c r="D42" s="34" t="s">
        <v>33</v>
      </c>
      <c r="E42" s="34"/>
      <c r="F42" s="34"/>
      <c r="G42" s="34"/>
      <c r="H42" s="34"/>
      <c r="I42" s="34"/>
      <c r="J42" s="34"/>
      <c r="K42" s="34"/>
      <c r="L42" s="34"/>
      <c r="M42" s="34"/>
      <c r="X42" s="34" t="s">
        <v>34</v>
      </c>
      <c r="Y42" s="34"/>
      <c r="Z42" s="34"/>
      <c r="AA42" s="34"/>
      <c r="AB42" s="34"/>
      <c r="AC42" s="34"/>
      <c r="AD42" s="34"/>
      <c r="AE42" s="34"/>
      <c r="AF42" s="34"/>
      <c r="AG42" s="34"/>
    </row>
    <row r="43" ht="13.5" customHeight="1"/>
    <row r="44" spans="7:30" ht="13.5" customHeight="1">
      <c r="G44" s="42" t="s">
        <v>24</v>
      </c>
      <c r="H44" s="42"/>
      <c r="I44" s="42"/>
      <c r="J44" s="42"/>
      <c r="AA44" s="42" t="s">
        <v>27</v>
      </c>
      <c r="AB44" s="42"/>
      <c r="AC44" s="42"/>
      <c r="AD44" s="42"/>
    </row>
    <row r="45" spans="7:30" ht="13.5" customHeight="1">
      <c r="G45" s="42"/>
      <c r="H45" s="42"/>
      <c r="I45" s="42"/>
      <c r="J45" s="42"/>
      <c r="AA45" s="42"/>
      <c r="AB45" s="42"/>
      <c r="AC45" s="42"/>
      <c r="AD45" s="42"/>
    </row>
    <row r="46" spans="8:28" ht="13.5" customHeight="1">
      <c r="H46" s="14"/>
      <c r="AB46" s="14"/>
    </row>
    <row r="47" spans="4:33" ht="13.5" customHeight="1">
      <c r="D47" s="15"/>
      <c r="E47" s="15"/>
      <c r="F47" s="15"/>
      <c r="G47" s="15"/>
      <c r="H47" s="16"/>
      <c r="I47" s="15"/>
      <c r="J47" s="15"/>
      <c r="K47" s="15"/>
      <c r="L47" s="15"/>
      <c r="M47" s="15"/>
      <c r="X47" s="15"/>
      <c r="Y47" s="15"/>
      <c r="Z47" s="15"/>
      <c r="AA47" s="15"/>
      <c r="AB47" s="16"/>
      <c r="AC47" s="15"/>
      <c r="AD47" s="15"/>
      <c r="AE47" s="15"/>
      <c r="AF47" s="15"/>
      <c r="AG47" s="15"/>
    </row>
    <row r="48" spans="4:33" ht="13.5" customHeight="1">
      <c r="D48" s="17"/>
      <c r="G48" s="18" t="s">
        <v>30</v>
      </c>
      <c r="H48" s="19">
        <v>6</v>
      </c>
      <c r="I48" s="20" t="s">
        <v>12</v>
      </c>
      <c r="J48" s="21">
        <v>4</v>
      </c>
      <c r="M48" s="14"/>
      <c r="X48" s="17"/>
      <c r="AA48" s="18" t="s">
        <v>30</v>
      </c>
      <c r="AB48" s="20">
        <v>7</v>
      </c>
      <c r="AC48" s="20" t="s">
        <v>12</v>
      </c>
      <c r="AD48">
        <v>5</v>
      </c>
      <c r="AG48" s="14"/>
    </row>
    <row r="49" spans="4:33" ht="13.5" customHeight="1">
      <c r="D49" s="22"/>
      <c r="G49" s="23" t="s">
        <v>31</v>
      </c>
      <c r="H49" s="19">
        <v>6</v>
      </c>
      <c r="I49" s="20" t="s">
        <v>12</v>
      </c>
      <c r="J49" s="21">
        <v>2</v>
      </c>
      <c r="M49" s="16"/>
      <c r="X49" s="22"/>
      <c r="AA49" s="23" t="s">
        <v>31</v>
      </c>
      <c r="AB49" s="20">
        <v>4</v>
      </c>
      <c r="AC49" s="20" t="s">
        <v>12</v>
      </c>
      <c r="AD49">
        <v>6</v>
      </c>
      <c r="AG49" s="16"/>
    </row>
    <row r="50" spans="2:35" ht="13.5" customHeight="1">
      <c r="B50" s="42" t="s">
        <v>24</v>
      </c>
      <c r="C50" s="42"/>
      <c r="D50" s="42"/>
      <c r="E50" s="42"/>
      <c r="G50" s="23" t="s">
        <v>32</v>
      </c>
      <c r="H50" s="19"/>
      <c r="I50" s="20" t="s">
        <v>12</v>
      </c>
      <c r="J50" s="21"/>
      <c r="L50" s="42" t="s">
        <v>17</v>
      </c>
      <c r="M50" s="42"/>
      <c r="N50" s="42"/>
      <c r="O50" s="42"/>
      <c r="V50" s="42" t="s">
        <v>27</v>
      </c>
      <c r="W50" s="42"/>
      <c r="X50" s="42"/>
      <c r="Y50" s="42"/>
      <c r="AA50" s="23" t="s">
        <v>32</v>
      </c>
      <c r="AB50" s="20">
        <v>6</v>
      </c>
      <c r="AC50" s="20" t="s">
        <v>12</v>
      </c>
      <c r="AD50">
        <v>4</v>
      </c>
      <c r="AF50" s="42" t="s">
        <v>15</v>
      </c>
      <c r="AG50" s="42"/>
      <c r="AH50" s="42"/>
      <c r="AI50" s="42"/>
    </row>
    <row r="51" spans="2:35" ht="13.5" customHeight="1">
      <c r="B51" s="42"/>
      <c r="C51" s="42"/>
      <c r="D51" s="42"/>
      <c r="E51" s="42"/>
      <c r="L51" s="42"/>
      <c r="M51" s="42"/>
      <c r="N51" s="42"/>
      <c r="O51" s="42"/>
      <c r="V51" s="42"/>
      <c r="W51" s="42"/>
      <c r="X51" s="42"/>
      <c r="Y51" s="42"/>
      <c r="AF51" s="42"/>
      <c r="AG51" s="42"/>
      <c r="AH51" s="42"/>
      <c r="AI51" s="42"/>
    </row>
    <row r="52" ht="13.5" customHeight="1"/>
    <row r="53" ht="13.5" customHeight="1"/>
  </sheetData>
  <mergeCells count="218">
    <mergeCell ref="B50:E51"/>
    <mergeCell ref="L50:O51"/>
    <mergeCell ref="V50:Y51"/>
    <mergeCell ref="AF50:AI51"/>
    <mergeCell ref="D42:M42"/>
    <mergeCell ref="X42:AG42"/>
    <mergeCell ref="G44:J45"/>
    <mergeCell ref="AA44:AD45"/>
    <mergeCell ref="B38:E39"/>
    <mergeCell ref="L38:O39"/>
    <mergeCell ref="V38:Y39"/>
    <mergeCell ref="AF38:AI39"/>
    <mergeCell ref="D30:M30"/>
    <mergeCell ref="X30:AG30"/>
    <mergeCell ref="G32:J33"/>
    <mergeCell ref="AA32:AD33"/>
    <mergeCell ref="AB26:AE27"/>
    <mergeCell ref="AF26:AI27"/>
    <mergeCell ref="AJ26:AM27"/>
    <mergeCell ref="T28:AM28"/>
    <mergeCell ref="X26:X27"/>
    <mergeCell ref="Y26:Y27"/>
    <mergeCell ref="Z26:Z27"/>
    <mergeCell ref="AA26:AA27"/>
    <mergeCell ref="Q26:Q27"/>
    <mergeCell ref="R26:R27"/>
    <mergeCell ref="S26:S27"/>
    <mergeCell ref="T26:W27"/>
    <mergeCell ref="M26:M27"/>
    <mergeCell ref="N26:N27"/>
    <mergeCell ref="O26:O27"/>
    <mergeCell ref="P26:P27"/>
    <mergeCell ref="AB24:AE25"/>
    <mergeCell ref="AF24:AI25"/>
    <mergeCell ref="AJ24:AM25"/>
    <mergeCell ref="B26:C27"/>
    <mergeCell ref="D26:G27"/>
    <mergeCell ref="H26:H27"/>
    <mergeCell ref="I26:I27"/>
    <mergeCell ref="J26:J27"/>
    <mergeCell ref="K26:K27"/>
    <mergeCell ref="L26:L27"/>
    <mergeCell ref="X24:X25"/>
    <mergeCell ref="Y24:Y25"/>
    <mergeCell ref="Z24:Z25"/>
    <mergeCell ref="AA24:AA25"/>
    <mergeCell ref="T24:T25"/>
    <mergeCell ref="U24:U25"/>
    <mergeCell ref="V24:V25"/>
    <mergeCell ref="W24:W25"/>
    <mergeCell ref="M24:M25"/>
    <mergeCell ref="N24:N25"/>
    <mergeCell ref="O24:O25"/>
    <mergeCell ref="P24:S25"/>
    <mergeCell ref="AB22:AE23"/>
    <mergeCell ref="AF22:AI23"/>
    <mergeCell ref="AJ22:AM23"/>
    <mergeCell ref="B24:C25"/>
    <mergeCell ref="D24:G25"/>
    <mergeCell ref="H24:H25"/>
    <mergeCell ref="I24:I25"/>
    <mergeCell ref="J24:J25"/>
    <mergeCell ref="K24:K25"/>
    <mergeCell ref="L24:L25"/>
    <mergeCell ref="X22:X23"/>
    <mergeCell ref="Y22:Y23"/>
    <mergeCell ref="Z22:Z23"/>
    <mergeCell ref="AA22:AA23"/>
    <mergeCell ref="T22:T23"/>
    <mergeCell ref="U22:U23"/>
    <mergeCell ref="V22:V23"/>
    <mergeCell ref="W22:W23"/>
    <mergeCell ref="P22:P23"/>
    <mergeCell ref="Q22:Q23"/>
    <mergeCell ref="R22:R23"/>
    <mergeCell ref="S22:S23"/>
    <mergeCell ref="AB20:AE21"/>
    <mergeCell ref="AF20:AI21"/>
    <mergeCell ref="AJ20:AM21"/>
    <mergeCell ref="B22:C23"/>
    <mergeCell ref="D22:G23"/>
    <mergeCell ref="H22:H23"/>
    <mergeCell ref="I22:I23"/>
    <mergeCell ref="J22:J23"/>
    <mergeCell ref="K22:K23"/>
    <mergeCell ref="L22:O23"/>
    <mergeCell ref="X20:X21"/>
    <mergeCell ref="Y20:Y21"/>
    <mergeCell ref="Z20:Z21"/>
    <mergeCell ref="AA20:AA21"/>
    <mergeCell ref="T20:T21"/>
    <mergeCell ref="U20:U21"/>
    <mergeCell ref="V20:V21"/>
    <mergeCell ref="W20:W21"/>
    <mergeCell ref="P20:P21"/>
    <mergeCell ref="Q20:Q21"/>
    <mergeCell ref="R20:R21"/>
    <mergeCell ref="S20:S21"/>
    <mergeCell ref="AB19:AE19"/>
    <mergeCell ref="AF19:AI19"/>
    <mergeCell ref="AJ19:AM19"/>
    <mergeCell ref="B20:C21"/>
    <mergeCell ref="D20:G21"/>
    <mergeCell ref="H20:K21"/>
    <mergeCell ref="L20:L21"/>
    <mergeCell ref="M20:M21"/>
    <mergeCell ref="N20:N21"/>
    <mergeCell ref="O20:O21"/>
    <mergeCell ref="L19:O19"/>
    <mergeCell ref="P19:S19"/>
    <mergeCell ref="T19:W19"/>
    <mergeCell ref="X19:AA19"/>
    <mergeCell ref="B17:I17"/>
    <mergeCell ref="B19:C19"/>
    <mergeCell ref="D19:G19"/>
    <mergeCell ref="H19:K19"/>
    <mergeCell ref="AB14:AE15"/>
    <mergeCell ref="AF14:AI15"/>
    <mergeCell ref="AJ14:AM15"/>
    <mergeCell ref="T16:AM16"/>
    <mergeCell ref="X14:X15"/>
    <mergeCell ref="Y14:Y15"/>
    <mergeCell ref="Z14:Z15"/>
    <mergeCell ref="AA14:AA15"/>
    <mergeCell ref="Q14:Q15"/>
    <mergeCell ref="R14:R15"/>
    <mergeCell ref="S14:S15"/>
    <mergeCell ref="T14:W15"/>
    <mergeCell ref="M14:M15"/>
    <mergeCell ref="N14:N15"/>
    <mergeCell ref="O14:O15"/>
    <mergeCell ref="P14:P15"/>
    <mergeCell ref="AB12:AE13"/>
    <mergeCell ref="AF12:AI13"/>
    <mergeCell ref="AJ12:AM13"/>
    <mergeCell ref="B14:C15"/>
    <mergeCell ref="D14:G15"/>
    <mergeCell ref="H14:H15"/>
    <mergeCell ref="I14:I15"/>
    <mergeCell ref="J14:J15"/>
    <mergeCell ref="K14:K15"/>
    <mergeCell ref="L14:L15"/>
    <mergeCell ref="X12:X13"/>
    <mergeCell ref="Y12:Y13"/>
    <mergeCell ref="Z12:Z13"/>
    <mergeCell ref="AA12:AA13"/>
    <mergeCell ref="T12:T13"/>
    <mergeCell ref="U12:U13"/>
    <mergeCell ref="V12:V13"/>
    <mergeCell ref="W12:W13"/>
    <mergeCell ref="M12:M13"/>
    <mergeCell ref="N12:N13"/>
    <mergeCell ref="O12:O13"/>
    <mergeCell ref="P12:S13"/>
    <mergeCell ref="AB10:AE11"/>
    <mergeCell ref="AF10:AI11"/>
    <mergeCell ref="AJ10:AM11"/>
    <mergeCell ref="B12:C13"/>
    <mergeCell ref="D12:G13"/>
    <mergeCell ref="H12:H13"/>
    <mergeCell ref="I12:I13"/>
    <mergeCell ref="J12:J13"/>
    <mergeCell ref="K12:K13"/>
    <mergeCell ref="L12:L13"/>
    <mergeCell ref="X10:X11"/>
    <mergeCell ref="Y10:Y11"/>
    <mergeCell ref="Z10:Z11"/>
    <mergeCell ref="AA10:AA11"/>
    <mergeCell ref="T10:T11"/>
    <mergeCell ref="U10:U11"/>
    <mergeCell ref="V10:V11"/>
    <mergeCell ref="W10:W11"/>
    <mergeCell ref="P10:P11"/>
    <mergeCell ref="Q10:Q11"/>
    <mergeCell ref="R10:R11"/>
    <mergeCell ref="S10:S11"/>
    <mergeCell ref="AB8:AE9"/>
    <mergeCell ref="AF8:AI9"/>
    <mergeCell ref="AJ8:AM9"/>
    <mergeCell ref="B10:C11"/>
    <mergeCell ref="D10:G11"/>
    <mergeCell ref="H10:H11"/>
    <mergeCell ref="I10:I11"/>
    <mergeCell ref="J10:J11"/>
    <mergeCell ref="K10:K11"/>
    <mergeCell ref="L10:O11"/>
    <mergeCell ref="X8:X9"/>
    <mergeCell ref="Y8:Y9"/>
    <mergeCell ref="Z8:Z9"/>
    <mergeCell ref="AA8:AA9"/>
    <mergeCell ref="T8:T9"/>
    <mergeCell ref="U8:U9"/>
    <mergeCell ref="V8:V9"/>
    <mergeCell ref="W8:W9"/>
    <mergeCell ref="P8:P9"/>
    <mergeCell ref="Q8:Q9"/>
    <mergeCell ref="R8:R9"/>
    <mergeCell ref="S8:S9"/>
    <mergeCell ref="AB7:AE7"/>
    <mergeCell ref="AF7:AI7"/>
    <mergeCell ref="AJ7:AM7"/>
    <mergeCell ref="B8:C9"/>
    <mergeCell ref="D8:G9"/>
    <mergeCell ref="H8:K9"/>
    <mergeCell ref="L8:L9"/>
    <mergeCell ref="M8:M9"/>
    <mergeCell ref="N8:N9"/>
    <mergeCell ref="O8:O9"/>
    <mergeCell ref="N1:AM2"/>
    <mergeCell ref="A4:AK4"/>
    <mergeCell ref="B5:I5"/>
    <mergeCell ref="B7:C7"/>
    <mergeCell ref="D7:G7"/>
    <mergeCell ref="H7:K7"/>
    <mergeCell ref="L7:O7"/>
    <mergeCell ref="P7:S7"/>
    <mergeCell ref="T7:W7"/>
    <mergeCell ref="X7:AA7"/>
  </mergeCells>
  <printOptions/>
  <pageMargins left="0.7875" right="0.39375" top="0.39375" bottom="0.393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"/>
  <sheetViews>
    <sheetView workbookViewId="0" topLeftCell="A3">
      <selection activeCell="AG42" sqref="AG42"/>
    </sheetView>
  </sheetViews>
  <sheetFormatPr defaultColWidth="9.00390625" defaultRowHeight="13.5"/>
  <cols>
    <col min="1" max="1" width="5.50390625" style="0" customWidth="1"/>
    <col min="2" max="39" width="2.125" style="0" customWidth="1"/>
    <col min="40" max="16384" width="13.00390625" style="0" customWidth="1"/>
  </cols>
  <sheetData>
    <row r="1" spans="14:39" ht="18" customHeight="1">
      <c r="N1" s="28" t="s">
        <v>0</v>
      </c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5"/>
      <c r="AM1" s="25"/>
    </row>
    <row r="2" spans="2:39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6"/>
      <c r="AM2" s="26"/>
    </row>
    <row r="3" spans="2:39" ht="18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ht="13.5" customHeight="1"/>
    <row r="5" spans="1:39" ht="17.2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2"/>
      <c r="AM5" s="2"/>
    </row>
    <row r="6" spans="1:39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:36" ht="19.5" customHeight="1">
      <c r="B7" s="39"/>
      <c r="C7" s="39"/>
      <c r="D7" s="39"/>
      <c r="E7" s="39"/>
      <c r="F7" s="39"/>
      <c r="G7" s="68" t="s">
        <v>40</v>
      </c>
      <c r="H7" s="68"/>
      <c r="I7" s="68"/>
      <c r="J7" s="68"/>
      <c r="K7" s="68"/>
      <c r="L7" s="68" t="s">
        <v>41</v>
      </c>
      <c r="M7" s="68"/>
      <c r="N7" s="68"/>
      <c r="O7" s="68"/>
      <c r="P7" s="68"/>
      <c r="Q7" s="69" t="s">
        <v>42</v>
      </c>
      <c r="R7" s="69"/>
      <c r="S7" s="69"/>
      <c r="T7" s="69"/>
      <c r="U7" s="69"/>
      <c r="V7" s="68" t="s">
        <v>43</v>
      </c>
      <c r="W7" s="68"/>
      <c r="X7" s="68"/>
      <c r="Y7" s="68"/>
      <c r="Z7" s="68"/>
      <c r="AA7" s="68" t="s">
        <v>44</v>
      </c>
      <c r="AB7" s="68"/>
      <c r="AC7" s="68"/>
      <c r="AD7" s="68"/>
      <c r="AE7" s="68"/>
      <c r="AF7" s="68" t="s">
        <v>10</v>
      </c>
      <c r="AG7" s="68"/>
      <c r="AH7" s="68"/>
      <c r="AI7" s="68"/>
      <c r="AJ7" s="68"/>
    </row>
    <row r="8" spans="2:36" ht="19.5" customHeight="1">
      <c r="B8" s="39"/>
      <c r="C8" s="39"/>
      <c r="D8" s="39"/>
      <c r="E8" s="39"/>
      <c r="F8" s="39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69"/>
      <c r="S8" s="69"/>
      <c r="T8" s="69"/>
      <c r="U8" s="69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2:36" ht="19.5" customHeight="1">
      <c r="B9" s="39"/>
      <c r="C9" s="39"/>
      <c r="D9" s="39"/>
      <c r="E9" s="39"/>
      <c r="F9" s="39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2:36" ht="19.5" customHeight="1">
      <c r="B10" s="42" t="s">
        <v>45</v>
      </c>
      <c r="C10" s="42"/>
      <c r="D10" s="42"/>
      <c r="E10" s="42"/>
      <c r="F10" s="42"/>
      <c r="G10" s="42">
        <v>2</v>
      </c>
      <c r="H10" s="42"/>
      <c r="I10" s="42"/>
      <c r="J10" s="42"/>
      <c r="K10" s="42"/>
      <c r="L10" s="42">
        <v>5</v>
      </c>
      <c r="M10" s="42"/>
      <c r="N10" s="42"/>
      <c r="O10" s="42"/>
      <c r="P10" s="42"/>
      <c r="Q10" s="42">
        <v>4</v>
      </c>
      <c r="R10" s="42"/>
      <c r="S10" s="42"/>
      <c r="T10" s="42"/>
      <c r="U10" s="42"/>
      <c r="V10" s="42">
        <v>1</v>
      </c>
      <c r="W10" s="42"/>
      <c r="X10" s="42"/>
      <c r="Y10" s="42"/>
      <c r="Z10" s="42"/>
      <c r="AA10" s="42">
        <f>SUM(G10:Z12)</f>
        <v>12</v>
      </c>
      <c r="AB10" s="42"/>
      <c r="AC10" s="42"/>
      <c r="AD10" s="42"/>
      <c r="AE10" s="42"/>
      <c r="AF10" s="42">
        <f>IF(AA10="","",RANK(AA10,AA10:AA31))</f>
        <v>6</v>
      </c>
      <c r="AG10" s="42"/>
      <c r="AH10" s="42"/>
      <c r="AI10" s="42"/>
      <c r="AJ10" s="42"/>
    </row>
    <row r="11" spans="2:36" ht="19.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2:36" ht="19.5" customHeigh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2:36" ht="19.5" customHeight="1">
      <c r="B13" s="42" t="s">
        <v>46</v>
      </c>
      <c r="C13" s="42"/>
      <c r="D13" s="42"/>
      <c r="E13" s="42"/>
      <c r="F13" s="42"/>
      <c r="G13" s="42">
        <v>1</v>
      </c>
      <c r="H13" s="42"/>
      <c r="I13" s="42"/>
      <c r="J13" s="42"/>
      <c r="K13" s="42"/>
      <c r="L13" s="42">
        <v>2</v>
      </c>
      <c r="M13" s="42"/>
      <c r="N13" s="42"/>
      <c r="O13" s="42"/>
      <c r="P13" s="42"/>
      <c r="Q13" s="42">
        <v>1</v>
      </c>
      <c r="R13" s="42"/>
      <c r="S13" s="42"/>
      <c r="T13" s="42"/>
      <c r="U13" s="42"/>
      <c r="V13" s="42">
        <v>7</v>
      </c>
      <c r="W13" s="42"/>
      <c r="X13" s="42"/>
      <c r="Y13" s="42"/>
      <c r="Z13" s="42"/>
      <c r="AA13" s="42">
        <f>SUM(G13:Z15)</f>
        <v>11</v>
      </c>
      <c r="AB13" s="42"/>
      <c r="AC13" s="42"/>
      <c r="AD13" s="42"/>
      <c r="AE13" s="42"/>
      <c r="AF13" s="42">
        <f>IF(AA13="","",RANK(AA13,AA10:AA31))</f>
        <v>7</v>
      </c>
      <c r="AG13" s="42"/>
      <c r="AH13" s="42"/>
      <c r="AI13" s="42"/>
      <c r="AJ13" s="42"/>
    </row>
    <row r="14" spans="2:36" ht="19.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2:36" ht="19.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2:36" ht="19.5" customHeight="1">
      <c r="B16" s="42" t="s">
        <v>47</v>
      </c>
      <c r="C16" s="42"/>
      <c r="D16" s="42"/>
      <c r="E16" s="42"/>
      <c r="F16" s="42"/>
      <c r="G16" s="42">
        <v>0</v>
      </c>
      <c r="H16" s="42"/>
      <c r="I16" s="42"/>
      <c r="J16" s="42"/>
      <c r="K16" s="42"/>
      <c r="L16" s="42">
        <v>7</v>
      </c>
      <c r="M16" s="42"/>
      <c r="N16" s="42"/>
      <c r="O16" s="42"/>
      <c r="P16" s="42"/>
      <c r="Q16" s="42">
        <v>0</v>
      </c>
      <c r="R16" s="42"/>
      <c r="S16" s="42"/>
      <c r="T16" s="42"/>
      <c r="U16" s="42"/>
      <c r="V16" s="42">
        <v>0</v>
      </c>
      <c r="W16" s="42"/>
      <c r="X16" s="42"/>
      <c r="Y16" s="42"/>
      <c r="Z16" s="42"/>
      <c r="AA16" s="42">
        <f>SUM(G16:Z18)</f>
        <v>7</v>
      </c>
      <c r="AB16" s="42"/>
      <c r="AC16" s="42"/>
      <c r="AD16" s="42"/>
      <c r="AE16" s="42"/>
      <c r="AF16" s="42">
        <f>IF(AA16="","",RANK(AA16,AA10:AA31))</f>
        <v>8</v>
      </c>
      <c r="AG16" s="42"/>
      <c r="AH16" s="42"/>
      <c r="AI16" s="42"/>
      <c r="AJ16" s="42"/>
    </row>
    <row r="17" spans="2:36" ht="19.5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2:36" ht="19.5" customHeight="1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2:36" ht="19.5" customHeight="1">
      <c r="B19" s="42" t="s">
        <v>48</v>
      </c>
      <c r="C19" s="42"/>
      <c r="D19" s="42"/>
      <c r="E19" s="42"/>
      <c r="F19" s="42"/>
      <c r="G19" s="42">
        <v>10</v>
      </c>
      <c r="H19" s="42"/>
      <c r="I19" s="42"/>
      <c r="J19" s="42"/>
      <c r="K19" s="42"/>
      <c r="L19" s="42">
        <v>1</v>
      </c>
      <c r="M19" s="42"/>
      <c r="N19" s="42"/>
      <c r="O19" s="42"/>
      <c r="P19" s="42"/>
      <c r="Q19" s="42">
        <v>3</v>
      </c>
      <c r="R19" s="42"/>
      <c r="S19" s="42"/>
      <c r="T19" s="42"/>
      <c r="U19" s="42"/>
      <c r="V19" s="42">
        <v>2</v>
      </c>
      <c r="W19" s="42"/>
      <c r="X19" s="42"/>
      <c r="Y19" s="42"/>
      <c r="Z19" s="42"/>
      <c r="AA19" s="42">
        <f>SUM(G19:Z21)</f>
        <v>16</v>
      </c>
      <c r="AB19" s="42"/>
      <c r="AC19" s="42"/>
      <c r="AD19" s="42"/>
      <c r="AE19" s="42"/>
      <c r="AF19" s="42">
        <f>IF(AA19="","",RANK(AA19,AA10:AA31))</f>
        <v>4</v>
      </c>
      <c r="AG19" s="42"/>
      <c r="AH19" s="42"/>
      <c r="AI19" s="42"/>
      <c r="AJ19" s="42"/>
    </row>
    <row r="20" spans="2:36" ht="19.5" customHeight="1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2:36" ht="19.5" customHeight="1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2:36" ht="19.5" customHeight="1">
      <c r="B22" s="42" t="s">
        <v>49</v>
      </c>
      <c r="C22" s="42"/>
      <c r="D22" s="42"/>
      <c r="E22" s="42"/>
      <c r="F22" s="42"/>
      <c r="G22" s="42">
        <v>5</v>
      </c>
      <c r="H22" s="42"/>
      <c r="I22" s="42"/>
      <c r="J22" s="42"/>
      <c r="K22" s="42"/>
      <c r="L22" s="42">
        <v>4</v>
      </c>
      <c r="M22" s="42"/>
      <c r="N22" s="42"/>
      <c r="O22" s="42"/>
      <c r="P22" s="42"/>
      <c r="Q22" s="42">
        <v>7</v>
      </c>
      <c r="R22" s="42"/>
      <c r="S22" s="42"/>
      <c r="T22" s="42"/>
      <c r="U22" s="42"/>
      <c r="V22" s="42">
        <v>3</v>
      </c>
      <c r="W22" s="42"/>
      <c r="X22" s="42"/>
      <c r="Y22" s="42"/>
      <c r="Z22" s="42"/>
      <c r="AA22" s="42">
        <f>SUM(G22:Z24)</f>
        <v>19</v>
      </c>
      <c r="AB22" s="42"/>
      <c r="AC22" s="42"/>
      <c r="AD22" s="42"/>
      <c r="AE22" s="42"/>
      <c r="AF22" s="42">
        <f>IF(AA22="","",RANK(AA22,AA10:AA31))</f>
        <v>3</v>
      </c>
      <c r="AG22" s="42"/>
      <c r="AH22" s="42"/>
      <c r="AI22" s="42"/>
      <c r="AJ22" s="42"/>
    </row>
    <row r="23" spans="2:36" ht="19.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2:36" ht="19.5" customHeight="1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2:36" ht="19.5" customHeight="1">
      <c r="B25" s="42" t="s">
        <v>50</v>
      </c>
      <c r="C25" s="42"/>
      <c r="D25" s="42"/>
      <c r="E25" s="42"/>
      <c r="F25" s="42"/>
      <c r="G25" s="42">
        <v>4</v>
      </c>
      <c r="H25" s="42"/>
      <c r="I25" s="42"/>
      <c r="J25" s="42"/>
      <c r="K25" s="42"/>
      <c r="L25" s="42">
        <v>3</v>
      </c>
      <c r="M25" s="42"/>
      <c r="N25" s="42"/>
      <c r="O25" s="42"/>
      <c r="P25" s="42"/>
      <c r="Q25" s="42">
        <v>5</v>
      </c>
      <c r="R25" s="42"/>
      <c r="S25" s="42"/>
      <c r="T25" s="42"/>
      <c r="U25" s="42"/>
      <c r="V25" s="42">
        <v>4</v>
      </c>
      <c r="W25" s="42"/>
      <c r="X25" s="42"/>
      <c r="Y25" s="42"/>
      <c r="Z25" s="42"/>
      <c r="AA25" s="42">
        <f>SUM(G25:Z27)</f>
        <v>16</v>
      </c>
      <c r="AB25" s="42"/>
      <c r="AC25" s="42"/>
      <c r="AD25" s="42"/>
      <c r="AE25" s="42"/>
      <c r="AF25" s="42">
        <f>IF(AA25="","",RANK(AA25,AA10:AA31))</f>
        <v>4</v>
      </c>
      <c r="AG25" s="42"/>
      <c r="AH25" s="42"/>
      <c r="AI25" s="42"/>
      <c r="AJ25" s="42"/>
    </row>
    <row r="26" spans="2:36" ht="19.5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2:36" ht="19.5" customHeight="1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2:36" ht="21" customHeight="1">
      <c r="B28" s="42" t="s">
        <v>51</v>
      </c>
      <c r="C28" s="42"/>
      <c r="D28" s="42"/>
      <c r="E28" s="42"/>
      <c r="F28" s="42"/>
      <c r="G28" s="42">
        <v>7</v>
      </c>
      <c r="H28" s="42"/>
      <c r="I28" s="42"/>
      <c r="J28" s="42"/>
      <c r="K28" s="42"/>
      <c r="L28" s="42">
        <v>0</v>
      </c>
      <c r="M28" s="42"/>
      <c r="N28" s="42"/>
      <c r="O28" s="42"/>
      <c r="P28" s="42"/>
      <c r="Q28" s="42">
        <v>10</v>
      </c>
      <c r="R28" s="42"/>
      <c r="S28" s="42"/>
      <c r="T28" s="42"/>
      <c r="U28" s="42"/>
      <c r="V28" s="42">
        <v>5</v>
      </c>
      <c r="W28" s="42"/>
      <c r="X28" s="42"/>
      <c r="Y28" s="42"/>
      <c r="Z28" s="42"/>
      <c r="AA28" s="42">
        <f>SUM(G28:Z30)</f>
        <v>22</v>
      </c>
      <c r="AB28" s="42"/>
      <c r="AC28" s="42"/>
      <c r="AD28" s="42"/>
      <c r="AE28" s="42"/>
      <c r="AF28" s="42">
        <f>IF(AA28="","",RANK(AA28,AA10:AA31))</f>
        <v>2</v>
      </c>
      <c r="AG28" s="42"/>
      <c r="AH28" s="42"/>
      <c r="AI28" s="42"/>
      <c r="AJ28" s="42"/>
    </row>
    <row r="29" spans="2:36" ht="19.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2:36" ht="19.5" customHeigh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2:36" ht="19.5" customHeight="1">
      <c r="B31" s="42" t="s">
        <v>52</v>
      </c>
      <c r="C31" s="42"/>
      <c r="D31" s="42"/>
      <c r="E31" s="42"/>
      <c r="F31" s="42"/>
      <c r="G31" s="42">
        <v>3</v>
      </c>
      <c r="H31" s="42"/>
      <c r="I31" s="42"/>
      <c r="J31" s="42"/>
      <c r="K31" s="42"/>
      <c r="L31" s="42">
        <v>10</v>
      </c>
      <c r="M31" s="42"/>
      <c r="N31" s="42"/>
      <c r="O31" s="42"/>
      <c r="P31" s="42"/>
      <c r="Q31" s="42">
        <v>2</v>
      </c>
      <c r="R31" s="42"/>
      <c r="S31" s="42"/>
      <c r="T31" s="42"/>
      <c r="U31" s="42"/>
      <c r="V31" s="42">
        <v>10</v>
      </c>
      <c r="W31" s="42"/>
      <c r="X31" s="42"/>
      <c r="Y31" s="42"/>
      <c r="Z31" s="42"/>
      <c r="AA31" s="42">
        <f>SUM(G31:Z33)</f>
        <v>25</v>
      </c>
      <c r="AB31" s="42"/>
      <c r="AC31" s="42"/>
      <c r="AD31" s="42"/>
      <c r="AE31" s="42"/>
      <c r="AF31" s="42">
        <f>IF(AA31="","",RANK(AA31,AA10:AA31))</f>
        <v>1</v>
      </c>
      <c r="AG31" s="42"/>
      <c r="AH31" s="42"/>
      <c r="AI31" s="42"/>
      <c r="AJ31" s="42"/>
    </row>
    <row r="32" spans="2:36" ht="19.5" customHeight="1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2:36" ht="19.5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2:11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2:11" ht="13.5" customHeight="1"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2:11" ht="13.5" customHeight="1"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mergeCells count="67">
    <mergeCell ref="B34:F36"/>
    <mergeCell ref="G34:K36"/>
    <mergeCell ref="V28:Z30"/>
    <mergeCell ref="AA28:AE30"/>
    <mergeCell ref="L28:P30"/>
    <mergeCell ref="Q28:U30"/>
    <mergeCell ref="AF28:AJ30"/>
    <mergeCell ref="B31:F33"/>
    <mergeCell ref="G31:K33"/>
    <mergeCell ref="L31:P33"/>
    <mergeCell ref="Q31:U33"/>
    <mergeCell ref="V31:Z33"/>
    <mergeCell ref="AA31:AE33"/>
    <mergeCell ref="AF31:AJ33"/>
    <mergeCell ref="B28:F30"/>
    <mergeCell ref="G28:K30"/>
    <mergeCell ref="V22:Z24"/>
    <mergeCell ref="AA22:AE24"/>
    <mergeCell ref="AF22:AJ24"/>
    <mergeCell ref="B25:F27"/>
    <mergeCell ref="G25:K27"/>
    <mergeCell ref="L25:P27"/>
    <mergeCell ref="Q25:U27"/>
    <mergeCell ref="V25:Z27"/>
    <mergeCell ref="AA25:AE27"/>
    <mergeCell ref="AF25:AJ27"/>
    <mergeCell ref="B22:F24"/>
    <mergeCell ref="G22:K24"/>
    <mergeCell ref="L22:P24"/>
    <mergeCell ref="Q22:U24"/>
    <mergeCell ref="V16:Z18"/>
    <mergeCell ref="AA16:AE18"/>
    <mergeCell ref="AF16:AJ18"/>
    <mergeCell ref="B19:F21"/>
    <mergeCell ref="G19:K21"/>
    <mergeCell ref="L19:P21"/>
    <mergeCell ref="Q19:U21"/>
    <mergeCell ref="V19:Z21"/>
    <mergeCell ref="AA19:AE21"/>
    <mergeCell ref="AF19:AJ21"/>
    <mergeCell ref="B16:F18"/>
    <mergeCell ref="G16:K18"/>
    <mergeCell ref="L16:P18"/>
    <mergeCell ref="Q16:U18"/>
    <mergeCell ref="V10:Z12"/>
    <mergeCell ref="AA10:AE12"/>
    <mergeCell ref="AF10:AJ12"/>
    <mergeCell ref="B13:F15"/>
    <mergeCell ref="G13:K15"/>
    <mergeCell ref="L13:P15"/>
    <mergeCell ref="Q13:U15"/>
    <mergeCell ref="V13:Z15"/>
    <mergeCell ref="AA13:AE15"/>
    <mergeCell ref="AF13:AJ15"/>
    <mergeCell ref="B10:F12"/>
    <mergeCell ref="G10:K12"/>
    <mergeCell ref="L10:P12"/>
    <mergeCell ref="Q10:U12"/>
    <mergeCell ref="N1:AK2"/>
    <mergeCell ref="A5:AK5"/>
    <mergeCell ref="B7:F9"/>
    <mergeCell ref="G7:K9"/>
    <mergeCell ref="L7:P9"/>
    <mergeCell ref="Q7:U9"/>
    <mergeCell ref="V7:Z9"/>
    <mergeCell ref="AA7:AE9"/>
    <mergeCell ref="AF7:AJ9"/>
  </mergeCells>
  <printOptions/>
  <pageMargins left="0.7875" right="0.39375" top="0.39375" bottom="0.393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8"/>
  <sheetViews>
    <sheetView workbookViewId="0" topLeftCell="A1">
      <selection activeCell="H35" sqref="H35"/>
    </sheetView>
  </sheetViews>
  <sheetFormatPr defaultColWidth="9.00390625" defaultRowHeight="13.5"/>
  <cols>
    <col min="1" max="16384" width="13.00390625" style="0" customWidth="1"/>
  </cols>
  <sheetData>
    <row r="1" ht="14.25" thickBot="1"/>
    <row r="2" spans="2:7" ht="14.25" thickBot="1">
      <c r="B2" s="31"/>
      <c r="C2" s="32" t="s">
        <v>53</v>
      </c>
      <c r="D2" s="32" t="s">
        <v>54</v>
      </c>
      <c r="E2" s="32" t="s">
        <v>55</v>
      </c>
      <c r="F2" s="32" t="s">
        <v>56</v>
      </c>
      <c r="G2" s="33" t="s">
        <v>57</v>
      </c>
    </row>
    <row r="3" spans="2:7" ht="13.5">
      <c r="B3" s="73" t="s">
        <v>58</v>
      </c>
      <c r="C3" s="29" t="s">
        <v>82</v>
      </c>
      <c r="D3" s="29" t="s">
        <v>74</v>
      </c>
      <c r="E3" s="29" t="s">
        <v>98</v>
      </c>
      <c r="F3" s="29" t="s">
        <v>114</v>
      </c>
      <c r="G3" s="71" t="s">
        <v>82</v>
      </c>
    </row>
    <row r="4" spans="2:7" ht="14.25" thickBot="1">
      <c r="B4" s="74"/>
      <c r="C4" s="30" t="s">
        <v>83</v>
      </c>
      <c r="D4" s="30" t="s">
        <v>75</v>
      </c>
      <c r="E4" s="30" t="s">
        <v>99</v>
      </c>
      <c r="F4" s="30" t="s">
        <v>115</v>
      </c>
      <c r="G4" s="72"/>
    </row>
    <row r="5" spans="2:7" ht="13.5">
      <c r="B5" s="73" t="s">
        <v>59</v>
      </c>
      <c r="C5" s="29" t="s">
        <v>84</v>
      </c>
      <c r="D5" s="29" t="s">
        <v>76</v>
      </c>
      <c r="E5" s="29" t="s">
        <v>100</v>
      </c>
      <c r="F5" s="29" t="s">
        <v>116</v>
      </c>
      <c r="G5" s="71" t="s">
        <v>84</v>
      </c>
    </row>
    <row r="6" spans="2:7" ht="14.25" thickBot="1">
      <c r="B6" s="74"/>
      <c r="C6" s="30" t="s">
        <v>85</v>
      </c>
      <c r="D6" s="30" t="s">
        <v>77</v>
      </c>
      <c r="E6" s="30" t="s">
        <v>101</v>
      </c>
      <c r="F6" s="30" t="s">
        <v>117</v>
      </c>
      <c r="G6" s="72"/>
    </row>
    <row r="7" spans="2:7" ht="13.5">
      <c r="B7" s="73" t="s">
        <v>60</v>
      </c>
      <c r="C7" s="29" t="s">
        <v>86</v>
      </c>
      <c r="D7" s="29" t="s">
        <v>78</v>
      </c>
      <c r="E7" s="29" t="s">
        <v>102</v>
      </c>
      <c r="F7" s="29" t="s">
        <v>118</v>
      </c>
      <c r="G7" s="71" t="s">
        <v>103</v>
      </c>
    </row>
    <row r="8" spans="2:7" ht="14.25" thickBot="1">
      <c r="B8" s="74"/>
      <c r="C8" s="30" t="s">
        <v>87</v>
      </c>
      <c r="D8" s="30" t="s">
        <v>79</v>
      </c>
      <c r="E8" s="30" t="s">
        <v>103</v>
      </c>
      <c r="F8" s="30" t="s">
        <v>119</v>
      </c>
      <c r="G8" s="72"/>
    </row>
    <row r="9" spans="2:7" ht="13.5">
      <c r="B9" s="73" t="s">
        <v>61</v>
      </c>
      <c r="C9" s="29" t="s">
        <v>88</v>
      </c>
      <c r="D9" s="29" t="s">
        <v>80</v>
      </c>
      <c r="E9" s="29" t="s">
        <v>104</v>
      </c>
      <c r="F9" s="29" t="s">
        <v>120</v>
      </c>
      <c r="G9" s="71" t="s">
        <v>104</v>
      </c>
    </row>
    <row r="10" spans="2:7" ht="14.25" thickBot="1">
      <c r="B10" s="74"/>
      <c r="C10" s="30" t="s">
        <v>89</v>
      </c>
      <c r="D10" s="30" t="s">
        <v>81</v>
      </c>
      <c r="E10" s="30" t="s">
        <v>105</v>
      </c>
      <c r="F10" s="30" t="s">
        <v>121</v>
      </c>
      <c r="G10" s="72"/>
    </row>
    <row r="11" spans="2:7" ht="13.5">
      <c r="B11" s="73" t="s">
        <v>62</v>
      </c>
      <c r="C11" s="29" t="s">
        <v>90</v>
      </c>
      <c r="D11" s="29" t="s">
        <v>73</v>
      </c>
      <c r="E11" s="29" t="s">
        <v>106</v>
      </c>
      <c r="F11" s="29" t="s">
        <v>122</v>
      </c>
      <c r="G11" s="71" t="s">
        <v>72</v>
      </c>
    </row>
    <row r="12" spans="2:7" ht="14.25" thickBot="1">
      <c r="B12" s="74"/>
      <c r="C12" s="30" t="s">
        <v>91</v>
      </c>
      <c r="D12" s="30" t="s">
        <v>72</v>
      </c>
      <c r="E12" s="30" t="s">
        <v>107</v>
      </c>
      <c r="F12" s="30" t="s">
        <v>123</v>
      </c>
      <c r="G12" s="72"/>
    </row>
    <row r="13" spans="2:7" ht="13.5">
      <c r="B13" s="73" t="s">
        <v>63</v>
      </c>
      <c r="C13" s="29" t="s">
        <v>92</v>
      </c>
      <c r="D13" s="29" t="s">
        <v>71</v>
      </c>
      <c r="E13" s="29" t="s">
        <v>108</v>
      </c>
      <c r="F13" s="29" t="s">
        <v>124</v>
      </c>
      <c r="G13" s="71" t="s">
        <v>93</v>
      </c>
    </row>
    <row r="14" spans="2:7" ht="14.25" thickBot="1">
      <c r="B14" s="74"/>
      <c r="C14" s="30" t="s">
        <v>93</v>
      </c>
      <c r="D14" s="30" t="s">
        <v>70</v>
      </c>
      <c r="E14" s="30" t="s">
        <v>109</v>
      </c>
      <c r="F14" s="30" t="s">
        <v>125</v>
      </c>
      <c r="G14" s="72"/>
    </row>
    <row r="15" spans="2:7" ht="13.5">
      <c r="B15" s="73" t="s">
        <v>64</v>
      </c>
      <c r="C15" s="29" t="s">
        <v>94</v>
      </c>
      <c r="D15" s="29" t="s">
        <v>69</v>
      </c>
      <c r="E15" s="29" t="s">
        <v>110</v>
      </c>
      <c r="F15" s="29" t="s">
        <v>126</v>
      </c>
      <c r="G15" s="71" t="s">
        <v>68</v>
      </c>
    </row>
    <row r="16" spans="2:7" ht="14.25" thickBot="1">
      <c r="B16" s="74"/>
      <c r="C16" s="30" t="s">
        <v>95</v>
      </c>
      <c r="D16" s="30" t="s">
        <v>68</v>
      </c>
      <c r="E16" s="30" t="s">
        <v>111</v>
      </c>
      <c r="F16" s="30" t="s">
        <v>127</v>
      </c>
      <c r="G16" s="72"/>
    </row>
    <row r="17" spans="2:7" ht="13.5">
      <c r="B17" s="73" t="s">
        <v>65</v>
      </c>
      <c r="C17" s="29" t="s">
        <v>96</v>
      </c>
      <c r="D17" s="29" t="s">
        <v>67</v>
      </c>
      <c r="E17" s="29" t="s">
        <v>112</v>
      </c>
      <c r="F17" s="29" t="s">
        <v>128</v>
      </c>
      <c r="G17" s="71" t="s">
        <v>97</v>
      </c>
    </row>
    <row r="18" spans="2:7" ht="14.25" thickBot="1">
      <c r="B18" s="74"/>
      <c r="C18" s="30" t="s">
        <v>97</v>
      </c>
      <c r="D18" s="30" t="s">
        <v>66</v>
      </c>
      <c r="E18" s="30" t="s">
        <v>113</v>
      </c>
      <c r="F18" s="30" t="s">
        <v>129</v>
      </c>
      <c r="G18" s="72"/>
    </row>
  </sheetData>
  <mergeCells count="16">
    <mergeCell ref="B11:B12"/>
    <mergeCell ref="B13:B14"/>
    <mergeCell ref="B15:B16"/>
    <mergeCell ref="B17:B18"/>
    <mergeCell ref="B3:B4"/>
    <mergeCell ref="B5:B6"/>
    <mergeCell ref="B7:B8"/>
    <mergeCell ref="B9:B10"/>
    <mergeCell ref="G3:G4"/>
    <mergeCell ref="G5:G6"/>
    <mergeCell ref="G7:G8"/>
    <mergeCell ref="G9:G10"/>
    <mergeCell ref="G11:G12"/>
    <mergeCell ref="G13:G14"/>
    <mergeCell ref="G15:G16"/>
    <mergeCell ref="G17:G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 誠</dc:creator>
  <cp:keywords/>
  <dc:description/>
  <cp:lastModifiedBy>Chiho Yoshioka</cp:lastModifiedBy>
  <cp:lastPrinted>2009-11-26T03:17:46Z</cp:lastPrinted>
  <dcterms:created xsi:type="dcterms:W3CDTF">2009-11-26T03:46:29Z</dcterms:created>
  <dcterms:modified xsi:type="dcterms:W3CDTF">2009-11-27T23:43:27Z</dcterms:modified>
  <cp:category/>
  <cp:version/>
  <cp:contentType/>
  <cp:contentStatus/>
</cp:coreProperties>
</file>