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1"/>
  </bookViews>
  <sheets>
    <sheet name="仮案内" sheetId="1" r:id="rId1"/>
    <sheet name="ドロ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>'[2]団体名コード '!$B$5:$C$178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'ドロー'!$B$1:$O$143</definedName>
    <definedName name="TAG">'[6]TAG住所一覧'!$B$5:$J$228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<sst xmlns="http://schemas.openxmlformats.org/spreadsheetml/2006/main" count="137" uniqueCount="57">
  <si>
    <t>期日：９月１６日(土）　</t>
  </si>
  <si>
    <t>会場：生目の杜運動公園テニスコート</t>
  </si>
  <si>
    <t>受付試合開始前30分～</t>
  </si>
  <si>
    <t>種目</t>
  </si>
  <si>
    <t>試合開始</t>
  </si>
  <si>
    <t>３０才以上男子ダブルス</t>
  </si>
  <si>
    <t>　９：３０</t>
  </si>
  <si>
    <t>４５才以上男子ダブルス</t>
  </si>
  <si>
    <t>３０才以上女子ダブルス</t>
  </si>
  <si>
    <t>４５才以上女子ダブルス</t>
  </si>
  <si>
    <t>５５才以上女子ダブルス</t>
  </si>
  <si>
    <t>注意事項</t>
  </si>
  <si>
    <t>試合は、すべて1セットマッチ（6-6タイブレーク）</t>
  </si>
  <si>
    <t>予選リーグ後トーナメントまたは、リーグを行います。</t>
  </si>
  <si>
    <t>ラウンドロビン順位は日本テニス協会ルールにて行う</t>
  </si>
  <si>
    <t>試合はオーダーオブプレー</t>
  </si>
  <si>
    <t>試合順序</t>
  </si>
  <si>
    <t>３組リーグ①１－２，②２－３，１－３　　</t>
  </si>
  <si>
    <t>４組リーグ①１－２，②３－４ ③１－３ ④２－４ ⑤１－４ ⑥２－３</t>
  </si>
  <si>
    <r>
      <t>５組リーグ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①１－３ ②２－４</t>
    </r>
    <r>
      <rPr>
        <sz val="11"/>
        <rFont val="ＭＳ Ｐゴシック"/>
        <family val="3"/>
      </rPr>
      <t xml:space="preserve"> ③</t>
    </r>
    <r>
      <rPr>
        <sz val="11"/>
        <rFont val="ＭＳ Ｐゴシック"/>
        <family val="3"/>
      </rPr>
      <t>１－５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④２－３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⑤４－５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⑥１－２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⑦３－５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⑧１－４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⑨２-５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⑩３-４</t>
    </r>
  </si>
  <si>
    <t>天候不順の場合試合方法等を変更する場合があります。</t>
  </si>
  <si>
    <r>
      <t>第9回宮崎県テニス協会会長杯　年代別ダブルステニストーナメント　　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 生目の杜</t>
    </r>
    <r>
      <rPr>
        <sz val="11"/>
        <rFont val="ＭＳ Ｐゴシック"/>
        <family val="3"/>
      </rPr>
      <t>運動公園</t>
    </r>
  </si>
  <si>
    <t>男子３０才以上ダブルス</t>
  </si>
  <si>
    <t>A</t>
  </si>
  <si>
    <t>氏    名</t>
  </si>
  <si>
    <t>所    属</t>
  </si>
  <si>
    <t>勝</t>
  </si>
  <si>
    <t>％</t>
  </si>
  <si>
    <t>順</t>
  </si>
  <si>
    <t>B</t>
  </si>
  <si>
    <t>勝</t>
  </si>
  <si>
    <t>％</t>
  </si>
  <si>
    <t>順</t>
  </si>
  <si>
    <t>C</t>
  </si>
  <si>
    <t>決勝リーグ</t>
  </si>
  <si>
    <t>2位リーグ</t>
  </si>
  <si>
    <t>3位リーグ</t>
  </si>
  <si>
    <t>４位トーナメント</t>
  </si>
  <si>
    <t>男子４５才以上ダブルス</t>
  </si>
  <si>
    <t>C</t>
  </si>
  <si>
    <t>決勝リーグ</t>
  </si>
  <si>
    <t>勝</t>
  </si>
  <si>
    <t>％</t>
  </si>
  <si>
    <t>順</t>
  </si>
  <si>
    <t>A</t>
  </si>
  <si>
    <t>B</t>
  </si>
  <si>
    <t>C</t>
  </si>
  <si>
    <t>2位リーグ</t>
  </si>
  <si>
    <t>3位リーグ</t>
  </si>
  <si>
    <t>女子３０才以上ダブルス</t>
  </si>
  <si>
    <t>女子４５才以上ダブルス</t>
  </si>
  <si>
    <r>
      <t>試合順５組リーグ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①１－３ ②２－４</t>
    </r>
    <r>
      <rPr>
        <sz val="11"/>
        <rFont val="ＭＳ Ｐゴシック"/>
        <family val="3"/>
      </rPr>
      <t xml:space="preserve"> ③</t>
    </r>
    <r>
      <rPr>
        <sz val="11"/>
        <rFont val="ＭＳ Ｐゴシック"/>
        <family val="3"/>
      </rPr>
      <t>１－５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④２－３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⑤４－５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⑥１－２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⑦３－５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⑧１－４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⑨２-５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⑩３-４</t>
    </r>
  </si>
  <si>
    <t>女子５５才以上ダブルス</t>
  </si>
  <si>
    <r>
      <t>試合順４組リーグ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①１－２ ②３－４</t>
    </r>
    <r>
      <rPr>
        <sz val="11"/>
        <rFont val="ＭＳ Ｐゴシック"/>
        <family val="3"/>
      </rPr>
      <t xml:space="preserve"> ③</t>
    </r>
    <r>
      <rPr>
        <sz val="11"/>
        <rFont val="ＭＳ Ｐゴシック"/>
        <family val="3"/>
      </rPr>
      <t>１－３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④２－４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⑤１－４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⑥２－３</t>
    </r>
  </si>
  <si>
    <t>問い合わせ　宮崎県テニス協会　姫田　０９８５－２１－１３２２</t>
  </si>
  <si>
    <t>第9回宮崎県テニス協会会長杯　年代別ダブルステニストーナメント</t>
  </si>
  <si>
    <t>審判は、セルフジャッジ　練習はサービス4本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</si>
</sst>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shrinkToFit="1"/>
    </xf>
    <xf numFmtId="0" fontId="4" fillId="0" borderId="10" xfId="60" applyFont="1" applyBorder="1">
      <alignment/>
      <protection/>
    </xf>
    <xf numFmtId="0" fontId="0" fillId="0" borderId="10" xfId="0" applyBorder="1" applyAlignment="1" quotePrefix="1">
      <alignment horizont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shrinkToFit="1"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NumberFormat="1" applyFont="1" applyBorder="1" applyAlignment="1">
      <alignment horizontal="left" vertical="center" shrinkToFit="1"/>
    </xf>
    <xf numFmtId="0" fontId="7" fillId="0" borderId="15" xfId="0" applyNumberFormat="1" applyFont="1" applyBorder="1" applyAlignment="1">
      <alignment horizontal="left" vertical="center" shrinkToFit="1"/>
    </xf>
    <xf numFmtId="0" fontId="4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13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 quotePrefix="1">
      <alignment horizontal="center"/>
    </xf>
    <xf numFmtId="0" fontId="7" fillId="0" borderId="11" xfId="0" applyNumberFormat="1" applyFont="1" applyBorder="1" applyAlignment="1">
      <alignment horizontal="center" shrinkToFit="1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6" xfId="0" applyNumberFormat="1" applyFont="1" applyBorder="1" applyAlignment="1">
      <alignment horizontal="left" vertical="center" shrinkToFit="1"/>
    </xf>
    <xf numFmtId="0" fontId="7" fillId="0" borderId="17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shrinkToFi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16" xfId="0" applyNumberFormat="1" applyFont="1" applyBorder="1" applyAlignment="1" quotePrefix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5" xfId="0" applyNumberFormat="1" applyFont="1" applyBorder="1" applyAlignment="1" quotePrefix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shrinkToFit="1"/>
    </xf>
    <xf numFmtId="0" fontId="7" fillId="0" borderId="21" xfId="0" applyNumberFormat="1" applyFont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0;&#23822;&#30476;&#12486;&#12491;&#12473;&#21332;&#20250;\AppData\Local\Microsoft\Windows\Temporary%20Internet%20Files\Content.IE5\5YV8PBZ3\17.&#20250;&#38263;&#26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仮案内"/>
      <sheetName val="ドロー"/>
      <sheetName val="OP"/>
      <sheetName val="歴代優勝者"/>
      <sheetName val="プレート"/>
      <sheetName val="精算"/>
      <sheetName val="会長杯"/>
      <sheetName val="申込"/>
    </sheetNames>
    <sheetDataSet>
      <sheetData sheetId="7">
        <row r="10">
          <cell r="C10">
            <v>1</v>
          </cell>
          <cell r="D10" t="str">
            <v>白石　由美</v>
          </cell>
          <cell r="E10" t="str">
            <v>TEAM　Ｐ’s</v>
          </cell>
          <cell r="F10" t="str">
            <v>今田　素子</v>
          </cell>
          <cell r="G10" t="str">
            <v>TwoTop</v>
          </cell>
        </row>
        <row r="11">
          <cell r="C11">
            <v>2</v>
          </cell>
          <cell r="D11" t="str">
            <v>高野　直美</v>
          </cell>
          <cell r="E11" t="str">
            <v>ルネサンス</v>
          </cell>
          <cell r="F11" t="str">
            <v>大川　友香</v>
          </cell>
          <cell r="G11" t="str">
            <v>新田原TC</v>
          </cell>
        </row>
        <row r="12">
          <cell r="C12">
            <v>3</v>
          </cell>
          <cell r="D12" t="str">
            <v>佐藤　和恵</v>
          </cell>
          <cell r="E12" t="str">
            <v>TwoTop</v>
          </cell>
          <cell r="F12" t="str">
            <v>原田　優江</v>
          </cell>
          <cell r="G12" t="str">
            <v>TwoTop</v>
          </cell>
        </row>
        <row r="13">
          <cell r="C13">
            <v>4</v>
          </cell>
          <cell r="D13" t="str">
            <v>楠田　徳子</v>
          </cell>
          <cell r="E13" t="str">
            <v>HOT-BERRY</v>
          </cell>
          <cell r="F13" t="str">
            <v>山根　しずか</v>
          </cell>
          <cell r="G13" t="str">
            <v>てげなテニス部</v>
          </cell>
        </row>
        <row r="14">
          <cell r="C14">
            <v>5</v>
          </cell>
        </row>
        <row r="15">
          <cell r="C15">
            <v>6</v>
          </cell>
          <cell r="D15" t="str">
            <v>宮田　明美</v>
          </cell>
          <cell r="E15" t="str">
            <v>Dias　Dea</v>
          </cell>
          <cell r="F15" t="str">
            <v>髙石　志保</v>
          </cell>
          <cell r="G15" t="str">
            <v>シーガイア</v>
          </cell>
        </row>
        <row r="16">
          <cell r="C16">
            <v>7</v>
          </cell>
          <cell r="D16" t="str">
            <v>木下　浩子</v>
          </cell>
          <cell r="E16" t="str">
            <v>Team403</v>
          </cell>
          <cell r="F16" t="str">
            <v>後藤　道子</v>
          </cell>
          <cell r="G16" t="str">
            <v>Team403</v>
          </cell>
        </row>
        <row r="17">
          <cell r="C17">
            <v>8</v>
          </cell>
          <cell r="D17" t="str">
            <v>釈迦郡　ゆかり</v>
          </cell>
          <cell r="E17" t="str">
            <v>HOT　BERRY</v>
          </cell>
          <cell r="F17" t="str">
            <v>永友　泰子</v>
          </cell>
          <cell r="G17" t="str">
            <v>シーガイア</v>
          </cell>
        </row>
        <row r="18">
          <cell r="C18">
            <v>9</v>
          </cell>
          <cell r="D18" t="str">
            <v>内村　初子</v>
          </cell>
          <cell r="E18" t="str">
            <v>ＣＨイワキリ</v>
          </cell>
          <cell r="F18" t="str">
            <v>大野　奈緒美</v>
          </cell>
          <cell r="G18" t="str">
            <v>ＫＴＣ</v>
          </cell>
        </row>
        <row r="19">
          <cell r="C19">
            <v>10</v>
          </cell>
          <cell r="D19" t="str">
            <v>渡邉　信子</v>
          </cell>
          <cell r="E19" t="str">
            <v>C.フォレスト</v>
          </cell>
          <cell r="F19" t="str">
            <v>森　　賛喜</v>
          </cell>
          <cell r="G19" t="str">
            <v>ブルドッグTC</v>
          </cell>
        </row>
        <row r="20">
          <cell r="C20">
            <v>11</v>
          </cell>
        </row>
        <row r="21">
          <cell r="C21">
            <v>12</v>
          </cell>
          <cell r="D21" t="str">
            <v>山元　友子</v>
          </cell>
          <cell r="E21" t="str">
            <v>ＣＨイワキリ</v>
          </cell>
          <cell r="F21" t="str">
            <v>福島　まり子</v>
          </cell>
          <cell r="G21" t="str">
            <v>ＣＨイワキリ</v>
          </cell>
        </row>
        <row r="22">
          <cell r="C22">
            <v>13</v>
          </cell>
          <cell r="D22" t="str">
            <v>岡田　伸子</v>
          </cell>
          <cell r="E22" t="str">
            <v>Hiro.L</v>
          </cell>
          <cell r="F22" t="str">
            <v>中里　文子</v>
          </cell>
          <cell r="G22" t="str">
            <v>Hiro.L</v>
          </cell>
        </row>
        <row r="23">
          <cell r="C23">
            <v>14</v>
          </cell>
          <cell r="D23" t="str">
            <v>井上　伊久美</v>
          </cell>
          <cell r="E23" t="str">
            <v>C.フォレスト</v>
          </cell>
          <cell r="F23" t="str">
            <v>河野　しのぶ</v>
          </cell>
          <cell r="G23" t="str">
            <v>ルネサンス</v>
          </cell>
        </row>
        <row r="24">
          <cell r="C24">
            <v>15</v>
          </cell>
          <cell r="D24" t="str">
            <v>渕　ミドリ</v>
          </cell>
          <cell r="E24" t="str">
            <v>シーガイア</v>
          </cell>
          <cell r="F24" t="str">
            <v>南　由利子</v>
          </cell>
          <cell r="G24" t="str">
            <v>WINNERS</v>
          </cell>
        </row>
        <row r="25">
          <cell r="C25">
            <v>16</v>
          </cell>
        </row>
        <row r="26">
          <cell r="C26">
            <v>17</v>
          </cell>
          <cell r="D26" t="str">
            <v>山口　洋平</v>
          </cell>
          <cell r="E26" t="str">
            <v>ＣＨイワキリ</v>
          </cell>
          <cell r="F26" t="str">
            <v>新地　良仁</v>
          </cell>
          <cell r="G26" t="str">
            <v>ＣＨイワキリ</v>
          </cell>
        </row>
        <row r="27">
          <cell r="C27">
            <v>18</v>
          </cell>
          <cell r="D27" t="str">
            <v>吉松　剛</v>
          </cell>
          <cell r="E27" t="str">
            <v>ファイナル</v>
          </cell>
          <cell r="F27" t="str">
            <v>松田　猛</v>
          </cell>
          <cell r="G27" t="str">
            <v>日南ＴＣ</v>
          </cell>
        </row>
        <row r="28">
          <cell r="C28">
            <v>19</v>
          </cell>
          <cell r="D28" t="str">
            <v>押川　康成</v>
          </cell>
          <cell r="E28" t="str">
            <v>PLUS+</v>
          </cell>
          <cell r="F28" t="str">
            <v>増野　祐也</v>
          </cell>
          <cell r="G28" t="str">
            <v>PLUS+</v>
          </cell>
        </row>
        <row r="29">
          <cell r="C29">
            <v>20</v>
          </cell>
          <cell r="D29" t="str">
            <v>齋藤　淳哉</v>
          </cell>
          <cell r="E29" t="str">
            <v>てげなテニス部</v>
          </cell>
          <cell r="F29" t="str">
            <v>小間　啓太</v>
          </cell>
          <cell r="G29" t="str">
            <v>シーガイア</v>
          </cell>
        </row>
        <row r="30">
          <cell r="C30">
            <v>21</v>
          </cell>
          <cell r="D30" t="str">
            <v>湯地　信介</v>
          </cell>
          <cell r="E30" t="str">
            <v>てげなテニス部</v>
          </cell>
          <cell r="F30" t="str">
            <v>志賀　正哉</v>
          </cell>
          <cell r="G30" t="str">
            <v>TAKE OFF</v>
          </cell>
        </row>
        <row r="31">
          <cell r="C31">
            <v>22</v>
          </cell>
          <cell r="D31" t="str">
            <v>川野　辰幸</v>
          </cell>
          <cell r="E31" t="str">
            <v>ＭＣＯ</v>
          </cell>
          <cell r="F31" t="str">
            <v>大部薗  一彦</v>
          </cell>
          <cell r="G31" t="str">
            <v>ＮS</v>
          </cell>
        </row>
        <row r="32">
          <cell r="C32">
            <v>23</v>
          </cell>
          <cell r="D32" t="str">
            <v>眞方　靖洋</v>
          </cell>
          <cell r="E32" t="str">
            <v>ＫＴＣ</v>
          </cell>
          <cell r="F32" t="str">
            <v>森永　一美</v>
          </cell>
          <cell r="G32" t="str">
            <v>ＫＴＣ</v>
          </cell>
        </row>
        <row r="33">
          <cell r="C33">
            <v>24</v>
          </cell>
          <cell r="D33" t="str">
            <v>横山  裕美</v>
          </cell>
          <cell r="E33" t="str">
            <v>チームセルベッサ</v>
          </cell>
          <cell r="F33" t="str">
            <v>岩崎  将隆</v>
          </cell>
          <cell r="G33" t="str">
            <v>チームセルベッサ</v>
          </cell>
        </row>
        <row r="34">
          <cell r="C34">
            <v>25</v>
          </cell>
          <cell r="D34" t="str">
            <v>大戸　清彦</v>
          </cell>
          <cell r="E34" t="str">
            <v>ルネサンス</v>
          </cell>
          <cell r="F34" t="str">
            <v>森山　貴浩</v>
          </cell>
          <cell r="G34" t="str">
            <v>ルネサンス</v>
          </cell>
        </row>
        <row r="35">
          <cell r="C35">
            <v>26</v>
          </cell>
          <cell r="D35" t="str">
            <v>児玉　亮</v>
          </cell>
          <cell r="E35" t="str">
            <v>チームサトウ</v>
          </cell>
          <cell r="F35" t="str">
            <v>酒井　好春</v>
          </cell>
          <cell r="G35" t="str">
            <v>チームサトウ</v>
          </cell>
        </row>
        <row r="36">
          <cell r="C36">
            <v>27</v>
          </cell>
          <cell r="D36" t="str">
            <v>大平　剛</v>
          </cell>
          <cell r="E36" t="str">
            <v>Team403</v>
          </cell>
          <cell r="F36" t="str">
            <v>今井　勇輔</v>
          </cell>
          <cell r="G36" t="str">
            <v>Team403</v>
          </cell>
        </row>
        <row r="37">
          <cell r="C37">
            <v>28</v>
          </cell>
        </row>
        <row r="38">
          <cell r="C38">
            <v>29</v>
          </cell>
          <cell r="D38" t="str">
            <v>杉尾　守</v>
          </cell>
          <cell r="E38" t="str">
            <v>チームセルベッサ</v>
          </cell>
          <cell r="F38" t="str">
            <v>前﨑　真一</v>
          </cell>
          <cell r="G38" t="str">
            <v>Dias　Dea</v>
          </cell>
        </row>
        <row r="39">
          <cell r="C39">
            <v>30</v>
          </cell>
          <cell r="D39" t="str">
            <v>山田　利光</v>
          </cell>
          <cell r="E39" t="str">
            <v>ラピスセミ宮崎</v>
          </cell>
          <cell r="F39" t="str">
            <v>原田　聖一</v>
          </cell>
          <cell r="G39" t="str">
            <v>日向グリーンTC</v>
          </cell>
        </row>
        <row r="40">
          <cell r="C40">
            <v>31</v>
          </cell>
          <cell r="D40" t="str">
            <v>鎌田　紀美朗</v>
          </cell>
          <cell r="E40" t="str">
            <v>TAKE-OFF</v>
          </cell>
          <cell r="F40" t="str">
            <v>弓削　博嗣</v>
          </cell>
          <cell r="G40" t="str">
            <v>C.フォレスト</v>
          </cell>
        </row>
        <row r="41">
          <cell r="C41">
            <v>32</v>
          </cell>
          <cell r="D41" t="str">
            <v>佐藤　勇</v>
          </cell>
          <cell r="E41" t="str">
            <v>都城ローン</v>
          </cell>
          <cell r="F41" t="str">
            <v>森　 弘</v>
          </cell>
          <cell r="G41" t="str">
            <v>都城ローン</v>
          </cell>
        </row>
        <row r="42">
          <cell r="C42">
            <v>33</v>
          </cell>
          <cell r="D42" t="str">
            <v>上川床　喜蔵</v>
          </cell>
          <cell r="E42" t="str">
            <v>日向市役所</v>
          </cell>
          <cell r="F42" t="str">
            <v>白川　晴雄</v>
          </cell>
          <cell r="G42" t="str">
            <v>OGN</v>
          </cell>
        </row>
        <row r="43">
          <cell r="C43">
            <v>34</v>
          </cell>
          <cell r="D43" t="str">
            <v>田中　照幸</v>
          </cell>
          <cell r="E43" t="str">
            <v>HOT-BERRY</v>
          </cell>
          <cell r="F43" t="str">
            <v>吉原　博文</v>
          </cell>
          <cell r="G43" t="str">
            <v>Team403</v>
          </cell>
        </row>
        <row r="44">
          <cell r="C44">
            <v>35</v>
          </cell>
          <cell r="D44" t="str">
            <v>田代　慎一郎</v>
          </cell>
          <cell r="E44" t="str">
            <v>ＣＨイワキリ</v>
          </cell>
          <cell r="F44" t="str">
            <v>亀田　省一</v>
          </cell>
          <cell r="G44" t="str">
            <v>ＣＨイワキリ</v>
          </cell>
        </row>
        <row r="45">
          <cell r="C45">
            <v>36</v>
          </cell>
          <cell r="D45" t="str">
            <v>吉村　紀夫</v>
          </cell>
          <cell r="E45" t="str">
            <v>シーガイア</v>
          </cell>
          <cell r="F45" t="str">
            <v>椿本　直基</v>
          </cell>
          <cell r="G45" t="str">
            <v>シーガイア</v>
          </cell>
        </row>
        <row r="46">
          <cell r="C46">
            <v>37</v>
          </cell>
          <cell r="D46" t="str">
            <v>川越　貴浩</v>
          </cell>
          <cell r="E46" t="str">
            <v>C.フォレスト</v>
          </cell>
          <cell r="F46" t="str">
            <v>大塚　正</v>
          </cell>
          <cell r="G46" t="str">
            <v>C.フォレスト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3.50390625" style="5" customWidth="1"/>
    <col min="2" max="2" width="23.00390625" style="2" customWidth="1"/>
    <col min="3" max="3" width="13.75390625" style="2" customWidth="1"/>
    <col min="4" max="10" width="6.125" style="0" customWidth="1"/>
  </cols>
  <sheetData>
    <row r="1" ht="19.5" customHeight="1">
      <c r="A1" s="1" t="s">
        <v>55</v>
      </c>
    </row>
    <row r="2" ht="19.5" customHeight="1">
      <c r="A2" s="1"/>
    </row>
    <row r="3" ht="19.5" customHeight="1">
      <c r="A3" s="3" t="s">
        <v>0</v>
      </c>
    </row>
    <row r="4" spans="1:3" ht="19.5" customHeight="1">
      <c r="A4" s="3" t="s">
        <v>1</v>
      </c>
      <c r="B4" s="3"/>
      <c r="C4" s="4"/>
    </row>
    <row r="5" ht="19.5" customHeight="1">
      <c r="B5" s="1" t="s">
        <v>2</v>
      </c>
    </row>
    <row r="6" spans="1:3" ht="19.5" customHeight="1">
      <c r="A6" s="1"/>
      <c r="B6" s="6" t="s">
        <v>3</v>
      </c>
      <c r="C6" s="6" t="s">
        <v>4</v>
      </c>
    </row>
    <row r="7" spans="1:3" ht="19.5" customHeight="1">
      <c r="A7" s="1"/>
      <c r="B7" s="7" t="s">
        <v>5</v>
      </c>
      <c r="C7" s="8" t="s">
        <v>6</v>
      </c>
    </row>
    <row r="8" spans="1:3" ht="19.5" customHeight="1">
      <c r="A8" s="1"/>
      <c r="B8" s="7" t="s">
        <v>7</v>
      </c>
      <c r="C8" s="8" t="s">
        <v>6</v>
      </c>
    </row>
    <row r="9" spans="1:3" ht="19.5" customHeight="1">
      <c r="A9" s="1"/>
      <c r="B9" s="7" t="s">
        <v>8</v>
      </c>
      <c r="C9" s="8" t="s">
        <v>6</v>
      </c>
    </row>
    <row r="10" spans="1:3" ht="19.5" customHeight="1">
      <c r="A10" s="1"/>
      <c r="B10" s="7" t="s">
        <v>9</v>
      </c>
      <c r="C10" s="8" t="s">
        <v>6</v>
      </c>
    </row>
    <row r="11" spans="1:3" ht="19.5" customHeight="1">
      <c r="A11" s="1"/>
      <c r="B11" s="7" t="s">
        <v>10</v>
      </c>
      <c r="C11" s="8" t="s">
        <v>6</v>
      </c>
    </row>
    <row r="12" ht="19.5" customHeight="1">
      <c r="A12" s="1"/>
    </row>
    <row r="13" ht="19.5" customHeight="1">
      <c r="A13" s="1" t="s">
        <v>11</v>
      </c>
    </row>
    <row r="14" spans="1:9" ht="18" customHeight="1">
      <c r="A14" s="5">
        <v>1</v>
      </c>
      <c r="B14" s="9" t="s">
        <v>12</v>
      </c>
      <c r="C14" s="10"/>
      <c r="D14" s="9"/>
      <c r="E14" s="9"/>
      <c r="F14" s="9"/>
      <c r="G14" s="9"/>
      <c r="H14" s="9"/>
      <c r="I14" s="9"/>
    </row>
    <row r="15" spans="1:9" ht="18" customHeight="1">
      <c r="A15" s="5">
        <v>2</v>
      </c>
      <c r="B15" s="9" t="s">
        <v>56</v>
      </c>
      <c r="C15" s="10"/>
      <c r="D15" s="9"/>
      <c r="E15" s="9"/>
      <c r="F15" s="9"/>
      <c r="G15" s="9"/>
      <c r="H15" s="9"/>
      <c r="I15" s="9"/>
    </row>
    <row r="16" spans="1:9" ht="18" customHeight="1">
      <c r="A16" s="5">
        <v>3</v>
      </c>
      <c r="B16" s="11" t="s">
        <v>13</v>
      </c>
      <c r="C16" s="10"/>
      <c r="D16" s="9"/>
      <c r="E16" s="9"/>
      <c r="F16" s="9"/>
      <c r="G16" s="9"/>
      <c r="H16" s="9"/>
      <c r="I16" s="9"/>
    </row>
    <row r="17" spans="2:9" ht="18" customHeight="1">
      <c r="B17" s="10" t="s">
        <v>14</v>
      </c>
      <c r="C17" s="10"/>
      <c r="D17" s="9"/>
      <c r="E17" s="9"/>
      <c r="F17" s="9"/>
      <c r="G17" s="9"/>
      <c r="H17" s="9"/>
      <c r="I17" s="9"/>
    </row>
    <row r="18" spans="1:9" ht="18" customHeight="1">
      <c r="A18" s="5">
        <v>4</v>
      </c>
      <c r="B18" s="9" t="s">
        <v>15</v>
      </c>
      <c r="C18" s="10"/>
      <c r="D18" s="9"/>
      <c r="E18" s="9"/>
      <c r="F18" s="9"/>
      <c r="G18" s="9"/>
      <c r="H18" s="9"/>
      <c r="I18" s="9"/>
    </row>
    <row r="19" spans="1:9" ht="18" customHeight="1">
      <c r="A19" s="5">
        <v>5</v>
      </c>
      <c r="B19" s="9" t="s">
        <v>16</v>
      </c>
      <c r="D19" s="9"/>
      <c r="E19" s="9"/>
      <c r="F19" s="9"/>
      <c r="G19" s="9"/>
      <c r="H19" s="9"/>
      <c r="I19" s="9"/>
    </row>
    <row r="20" spans="2:9" ht="18" customHeight="1">
      <c r="B20" s="10" t="s">
        <v>17</v>
      </c>
      <c r="D20" s="9"/>
      <c r="E20" s="9"/>
      <c r="F20" s="9"/>
      <c r="G20" s="9"/>
      <c r="H20" s="9"/>
      <c r="I20" s="9"/>
    </row>
    <row r="21" spans="2:9" ht="18" customHeight="1">
      <c r="B21" s="10" t="s">
        <v>18</v>
      </c>
      <c r="D21" s="9"/>
      <c r="E21" s="9"/>
      <c r="F21" s="9"/>
      <c r="G21" s="9"/>
      <c r="H21" s="9"/>
      <c r="I21" s="9"/>
    </row>
    <row r="22" spans="2:9" ht="18" customHeight="1">
      <c r="B22" s="12" t="s">
        <v>19</v>
      </c>
      <c r="C22" s="10"/>
      <c r="D22" s="9"/>
      <c r="E22" s="9"/>
      <c r="F22" s="9"/>
      <c r="G22" s="9"/>
      <c r="H22" s="9"/>
      <c r="I22" s="9"/>
    </row>
    <row r="23" spans="1:9" ht="18" customHeight="1">
      <c r="A23" s="5">
        <v>6</v>
      </c>
      <c r="B23" s="9" t="s">
        <v>20</v>
      </c>
      <c r="C23" s="10"/>
      <c r="D23" s="9"/>
      <c r="E23" s="9"/>
      <c r="F23" s="9"/>
      <c r="G23" s="9"/>
      <c r="H23" s="9"/>
      <c r="I23" s="9"/>
    </row>
    <row r="24" spans="2:9" ht="18" customHeight="1">
      <c r="B24" s="10"/>
      <c r="C24" s="10"/>
      <c r="D24" s="9"/>
      <c r="E24" s="9"/>
      <c r="F24" s="9"/>
      <c r="G24" s="9"/>
      <c r="H24" s="9"/>
      <c r="I24" s="9"/>
    </row>
    <row r="25" spans="2:4" ht="14.25">
      <c r="B25" s="13" t="s">
        <v>54</v>
      </c>
      <c r="C25" s="13"/>
      <c r="D25" s="14"/>
    </row>
    <row r="26" spans="2:4" ht="14.25">
      <c r="B26" s="13"/>
      <c r="C26" s="13"/>
      <c r="D26" s="14"/>
    </row>
    <row r="27" spans="2:4" ht="14.25">
      <c r="B27" s="15"/>
      <c r="C27" s="13"/>
      <c r="D27" s="14"/>
    </row>
    <row r="29" ht="14.25">
      <c r="C29"/>
    </row>
    <row r="30" ht="14.25">
      <c r="C30"/>
    </row>
    <row r="31" ht="14.25">
      <c r="C31"/>
    </row>
    <row r="32" ht="14.25">
      <c r="C32"/>
    </row>
    <row r="33" ht="14.25">
      <c r="C3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5.125" style="0" customWidth="1"/>
    <col min="2" max="2" width="3.50390625" style="49" customWidth="1"/>
    <col min="3" max="4" width="13.625" style="17" customWidth="1"/>
    <col min="5" max="10" width="6.125" style="18" customWidth="1"/>
    <col min="11" max="11" width="4.625" style="18" customWidth="1"/>
    <col min="12" max="12" width="4.375" style="0" customWidth="1"/>
    <col min="13" max="13" width="4.50390625" style="0" customWidth="1"/>
    <col min="14" max="14" width="3.375" style="0" customWidth="1"/>
    <col min="15" max="16" width="4.625" style="0" customWidth="1"/>
  </cols>
  <sheetData>
    <row r="1" ht="15.75" customHeight="1">
      <c r="B1" s="16" t="s">
        <v>21</v>
      </c>
    </row>
    <row r="2" ht="15.75" customHeight="1">
      <c r="B2" s="19"/>
    </row>
    <row r="3" spans="2:14" ht="14.25" customHeight="1">
      <c r="B3" s="57" t="s">
        <v>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1" ht="20.25" customHeight="1">
      <c r="B4" s="21" t="s">
        <v>23</v>
      </c>
      <c r="C4" s="22" t="s">
        <v>24</v>
      </c>
      <c r="D4" s="22" t="s">
        <v>25</v>
      </c>
      <c r="E4" s="23">
        <v>1</v>
      </c>
      <c r="F4" s="23">
        <v>2</v>
      </c>
      <c r="G4" s="23">
        <v>3</v>
      </c>
      <c r="H4" s="23">
        <v>4</v>
      </c>
      <c r="I4" s="24" t="s">
        <v>26</v>
      </c>
      <c r="J4" s="24" t="s">
        <v>27</v>
      </c>
      <c r="K4" s="25" t="s">
        <v>28</v>
      </c>
    </row>
    <row r="5" spans="1:11" ht="20.25" customHeight="1">
      <c r="A5" s="60">
        <v>17</v>
      </c>
      <c r="B5" s="61">
        <v>1</v>
      </c>
      <c r="C5" s="26" t="str">
        <f>VLOOKUP(A5,'[3]申込'!$C$11:$G$78,2,FALSE)</f>
        <v>山口　洋平</v>
      </c>
      <c r="D5" s="27" t="str">
        <f>VLOOKUP(A5,'[3]申込'!$C$11:$G$78,3,FALSE)</f>
        <v>ＣＨイワキリ</v>
      </c>
      <c r="E5" s="63"/>
      <c r="F5" s="65"/>
      <c r="G5" s="65"/>
      <c r="H5" s="67"/>
      <c r="I5" s="67"/>
      <c r="J5" s="67"/>
      <c r="K5" s="69"/>
    </row>
    <row r="6" spans="1:11" ht="20.25" customHeight="1">
      <c r="A6" s="60"/>
      <c r="B6" s="62"/>
      <c r="C6" s="29" t="str">
        <f>VLOOKUP(A5,'[3]申込'!$C$11:$G$78,4,FALSE)</f>
        <v>新地　良仁</v>
      </c>
      <c r="D6" s="30" t="str">
        <f>VLOOKUP(A5,'[3]申込'!$C$11:$G$78,5,FALSE)</f>
        <v>ＣＨイワキリ</v>
      </c>
      <c r="E6" s="64"/>
      <c r="F6" s="66"/>
      <c r="G6" s="66"/>
      <c r="H6" s="68"/>
      <c r="I6" s="68"/>
      <c r="J6" s="68"/>
      <c r="K6" s="70"/>
    </row>
    <row r="7" spans="1:11" ht="20.25" customHeight="1">
      <c r="A7" s="60">
        <v>25</v>
      </c>
      <c r="B7" s="61">
        <v>2</v>
      </c>
      <c r="C7" s="26" t="str">
        <f>VLOOKUP(A7,'[3]申込'!$C$11:$G$78,2,FALSE)</f>
        <v>大戸　清彦</v>
      </c>
      <c r="D7" s="27" t="str">
        <f>VLOOKUP(A7,'[3]申込'!$C$11:$G$78,3,FALSE)</f>
        <v>ルネサンス</v>
      </c>
      <c r="E7" s="71"/>
      <c r="F7" s="63"/>
      <c r="G7" s="71"/>
      <c r="H7" s="67"/>
      <c r="I7" s="67"/>
      <c r="J7" s="67"/>
      <c r="K7" s="69"/>
    </row>
    <row r="8" spans="1:11" ht="20.25" customHeight="1">
      <c r="A8" s="60"/>
      <c r="B8" s="62"/>
      <c r="C8" s="29" t="str">
        <f>VLOOKUP(A7,'[3]申込'!$C$11:$G$78,4,FALSE)</f>
        <v>森山　貴浩</v>
      </c>
      <c r="D8" s="30" t="str">
        <f>VLOOKUP(A7,'[3]申込'!$C$11:$G$78,5,FALSE)</f>
        <v>ルネサンス</v>
      </c>
      <c r="E8" s="72"/>
      <c r="F8" s="64"/>
      <c r="G8" s="72"/>
      <c r="H8" s="68"/>
      <c r="I8" s="68"/>
      <c r="J8" s="68"/>
      <c r="K8" s="70"/>
    </row>
    <row r="9" spans="1:11" ht="20.25" customHeight="1">
      <c r="A9" s="60">
        <v>26</v>
      </c>
      <c r="B9" s="61">
        <v>3</v>
      </c>
      <c r="C9" s="26" t="str">
        <f>VLOOKUP(A9,'[3]申込'!$C$11:$G$78,2,FALSE)</f>
        <v>児玉　亮</v>
      </c>
      <c r="D9" s="27" t="str">
        <f>VLOOKUP(A9,'[3]申込'!$C$11:$G$78,3,FALSE)</f>
        <v>チームサトウ</v>
      </c>
      <c r="E9" s="65"/>
      <c r="F9" s="65"/>
      <c r="G9" s="63"/>
      <c r="H9" s="67"/>
      <c r="I9" s="67"/>
      <c r="J9" s="67"/>
      <c r="K9" s="69"/>
    </row>
    <row r="10" spans="1:11" ht="20.25" customHeight="1">
      <c r="A10" s="60"/>
      <c r="B10" s="62"/>
      <c r="C10" s="29" t="str">
        <f>VLOOKUP(A9,'[3]申込'!$C$11:$G$78,4,FALSE)</f>
        <v>酒井　好春</v>
      </c>
      <c r="D10" s="30" t="str">
        <f>VLOOKUP(A9,'[3]申込'!$C$11:$G$78,5,FALSE)</f>
        <v>チームサトウ</v>
      </c>
      <c r="E10" s="66"/>
      <c r="F10" s="66"/>
      <c r="G10" s="64"/>
      <c r="H10" s="68"/>
      <c r="I10" s="68"/>
      <c r="J10" s="68"/>
      <c r="K10" s="70"/>
    </row>
    <row r="11" spans="1:11" ht="20.25" customHeight="1">
      <c r="A11" s="60">
        <v>22</v>
      </c>
      <c r="B11" s="61">
        <v>4</v>
      </c>
      <c r="C11" s="26" t="str">
        <f>VLOOKUP(A11,'[3]申込'!$C$11:$G$78,2,FALSE)</f>
        <v>川野　辰幸</v>
      </c>
      <c r="D11" s="27" t="str">
        <f>VLOOKUP(A11,'[3]申込'!$C$11:$G$78,3,FALSE)</f>
        <v>ＭＣＯ</v>
      </c>
      <c r="F11" s="65"/>
      <c r="G11" s="65"/>
      <c r="H11" s="63"/>
      <c r="I11" s="67"/>
      <c r="J11" s="67"/>
      <c r="K11" s="69"/>
    </row>
    <row r="12" spans="1:11" ht="20.25" customHeight="1">
      <c r="A12" s="60"/>
      <c r="B12" s="62"/>
      <c r="C12" s="29" t="str">
        <f>VLOOKUP(A11,'[3]申込'!$C$11:$G$78,4,FALSE)</f>
        <v>大部薗  一彦</v>
      </c>
      <c r="D12" s="30" t="str">
        <f>VLOOKUP(A11,'[3]申込'!$C$11:$G$78,5,FALSE)</f>
        <v>ＮS</v>
      </c>
      <c r="E12" s="24"/>
      <c r="F12" s="66"/>
      <c r="G12" s="66"/>
      <c r="H12" s="64"/>
      <c r="I12" s="68"/>
      <c r="J12" s="68"/>
      <c r="K12" s="70"/>
    </row>
    <row r="13" spans="2:11" ht="17.25" customHeight="1">
      <c r="B13" s="20" t="s">
        <v>29</v>
      </c>
      <c r="C13" s="32" t="s">
        <v>24</v>
      </c>
      <c r="D13" s="32" t="s">
        <v>25</v>
      </c>
      <c r="E13" s="33">
        <v>1</v>
      </c>
      <c r="F13" s="33">
        <v>2</v>
      </c>
      <c r="G13" s="33">
        <v>3</v>
      </c>
      <c r="H13" s="33">
        <v>4</v>
      </c>
      <c r="I13" s="34" t="s">
        <v>30</v>
      </c>
      <c r="J13" s="34" t="s">
        <v>31</v>
      </c>
      <c r="K13" s="34" t="s">
        <v>32</v>
      </c>
    </row>
    <row r="14" spans="1:11" ht="17.25" customHeight="1">
      <c r="A14" s="60">
        <v>19</v>
      </c>
      <c r="B14" s="61">
        <v>1</v>
      </c>
      <c r="C14" s="26" t="str">
        <f>VLOOKUP(A14,'[3]申込'!$C$11:$G$78,2,FALSE)</f>
        <v>押川　康成</v>
      </c>
      <c r="D14" s="27" t="str">
        <f>VLOOKUP(A14,'[3]申込'!$C$11:$G$78,3,FALSE)</f>
        <v>PLUS+</v>
      </c>
      <c r="E14" s="63"/>
      <c r="F14" s="65"/>
      <c r="G14" s="65"/>
      <c r="H14" s="67"/>
      <c r="I14" s="67"/>
      <c r="J14" s="67"/>
      <c r="K14" s="67"/>
    </row>
    <row r="15" spans="1:11" ht="17.25" customHeight="1">
      <c r="A15" s="60"/>
      <c r="B15" s="62"/>
      <c r="C15" s="29" t="str">
        <f>VLOOKUP(A14,'[3]申込'!$C$11:$G$78,4,FALSE)</f>
        <v>増野　祐也</v>
      </c>
      <c r="D15" s="30" t="str">
        <f>VLOOKUP(A14,'[3]申込'!$C$11:$G$78,5,FALSE)</f>
        <v>PLUS+</v>
      </c>
      <c r="E15" s="64"/>
      <c r="F15" s="66"/>
      <c r="G15" s="66"/>
      <c r="H15" s="68"/>
      <c r="I15" s="68"/>
      <c r="J15" s="68"/>
      <c r="K15" s="68"/>
    </row>
    <row r="16" spans="1:11" ht="17.25" customHeight="1">
      <c r="A16" s="60">
        <v>23</v>
      </c>
      <c r="B16" s="61">
        <v>2</v>
      </c>
      <c r="C16" s="26" t="str">
        <f>VLOOKUP(A16,'[3]申込'!$C$11:$G$78,2,FALSE)</f>
        <v>眞方　靖洋</v>
      </c>
      <c r="D16" s="27" t="str">
        <f>VLOOKUP(A16,'[3]申込'!$C$11:$G$78,3,FALSE)</f>
        <v>ＫＴＣ</v>
      </c>
      <c r="E16" s="71"/>
      <c r="F16" s="63"/>
      <c r="G16" s="71"/>
      <c r="H16" s="67"/>
      <c r="I16" s="67"/>
      <c r="J16" s="67"/>
      <c r="K16" s="67"/>
    </row>
    <row r="17" spans="1:11" ht="17.25" customHeight="1">
      <c r="A17" s="60"/>
      <c r="B17" s="62"/>
      <c r="C17" s="29" t="str">
        <f>VLOOKUP(A16,'[3]申込'!$C$11:$G$78,4,FALSE)</f>
        <v>森永　一美</v>
      </c>
      <c r="D17" s="30" t="str">
        <f>VLOOKUP(A16,'[3]申込'!$C$11:$G$78,5,FALSE)</f>
        <v>ＫＴＣ</v>
      </c>
      <c r="E17" s="72"/>
      <c r="F17" s="64"/>
      <c r="G17" s="72"/>
      <c r="H17" s="68"/>
      <c r="I17" s="68"/>
      <c r="J17" s="68"/>
      <c r="K17" s="68"/>
    </row>
    <row r="18" spans="1:11" ht="17.25" customHeight="1">
      <c r="A18" s="60">
        <v>24</v>
      </c>
      <c r="B18" s="61">
        <v>3</v>
      </c>
      <c r="C18" s="26" t="str">
        <f>VLOOKUP(A18,'[3]申込'!$C$11:$G$78,2,FALSE)</f>
        <v>横山  裕美</v>
      </c>
      <c r="D18" s="27" t="str">
        <f>VLOOKUP(A18,'[3]申込'!$C$11:$G$78,3,FALSE)</f>
        <v>チームセルベッサ</v>
      </c>
      <c r="E18" s="65"/>
      <c r="F18" s="65"/>
      <c r="G18" s="63"/>
      <c r="H18" s="67"/>
      <c r="I18" s="67"/>
      <c r="J18" s="67"/>
      <c r="K18" s="67"/>
    </row>
    <row r="19" spans="1:11" ht="17.25" customHeight="1">
      <c r="A19" s="60"/>
      <c r="B19" s="62"/>
      <c r="C19" s="29" t="str">
        <f>VLOOKUP(A18,'[3]申込'!$C$11:$G$78,4,FALSE)</f>
        <v>岩崎  将隆</v>
      </c>
      <c r="D19" s="30" t="str">
        <f>VLOOKUP(A18,'[3]申込'!$C$11:$G$78,5,FALSE)</f>
        <v>チームセルベッサ</v>
      </c>
      <c r="E19" s="66"/>
      <c r="F19" s="66"/>
      <c r="G19" s="64"/>
      <c r="H19" s="68"/>
      <c r="I19" s="68"/>
      <c r="J19" s="68"/>
      <c r="K19" s="68"/>
    </row>
    <row r="20" spans="1:11" ht="17.25" customHeight="1">
      <c r="A20" s="60">
        <v>20</v>
      </c>
      <c r="B20" s="61">
        <v>4</v>
      </c>
      <c r="C20" s="26" t="str">
        <f>VLOOKUP(A20,'[3]申込'!$C$11:$G$78,2,FALSE)</f>
        <v>齋藤　淳哉</v>
      </c>
      <c r="D20" s="27" t="str">
        <f>VLOOKUP(A20,'[3]申込'!$C$11:$G$78,3,FALSE)</f>
        <v>てげなテニス部</v>
      </c>
      <c r="E20" s="65"/>
      <c r="F20" s="65"/>
      <c r="G20" s="65"/>
      <c r="H20" s="63"/>
      <c r="I20" s="67"/>
      <c r="J20" s="67"/>
      <c r="K20" s="67"/>
    </row>
    <row r="21" spans="1:11" ht="17.25" customHeight="1">
      <c r="A21" s="60"/>
      <c r="B21" s="62"/>
      <c r="C21" s="29" t="str">
        <f>VLOOKUP(A20,'[3]申込'!$C$11:$G$78,4,FALSE)</f>
        <v>小間　啓太</v>
      </c>
      <c r="D21" s="30" t="str">
        <f>VLOOKUP(A20,'[3]申込'!$C$11:$G$78,5,FALSE)</f>
        <v>シーガイア</v>
      </c>
      <c r="E21" s="66"/>
      <c r="F21" s="66"/>
      <c r="G21" s="66"/>
      <c r="H21" s="64"/>
      <c r="I21" s="68"/>
      <c r="J21" s="68"/>
      <c r="K21" s="68"/>
    </row>
    <row r="22" spans="2:10" ht="17.25" customHeight="1">
      <c r="B22" s="20" t="s">
        <v>33</v>
      </c>
      <c r="C22" s="32" t="s">
        <v>24</v>
      </c>
      <c r="D22" s="32" t="s">
        <v>25</v>
      </c>
      <c r="E22" s="33">
        <v>1</v>
      </c>
      <c r="F22" s="33">
        <v>2</v>
      </c>
      <c r="G22" s="33">
        <v>3</v>
      </c>
      <c r="H22" s="34" t="s">
        <v>30</v>
      </c>
      <c r="I22" s="34" t="s">
        <v>31</v>
      </c>
      <c r="J22" s="34" t="s">
        <v>32</v>
      </c>
    </row>
    <row r="23" spans="1:10" ht="17.25" customHeight="1">
      <c r="A23" s="60">
        <v>18</v>
      </c>
      <c r="B23" s="73">
        <v>1</v>
      </c>
      <c r="C23" s="35" t="str">
        <f>VLOOKUP(A23,'[3]申込'!$C$11:$G$78,2,FALSE)</f>
        <v>吉松　剛</v>
      </c>
      <c r="D23" s="36" t="str">
        <f>VLOOKUP(A23,'[3]申込'!$C$11:$G$78,3,FALSE)</f>
        <v>ファイナル</v>
      </c>
      <c r="E23" s="74"/>
      <c r="F23" s="75"/>
      <c r="G23" s="75"/>
      <c r="H23" s="76"/>
      <c r="I23" s="76"/>
      <c r="J23" s="76"/>
    </row>
    <row r="24" spans="1:10" ht="17.25" customHeight="1">
      <c r="A24" s="60"/>
      <c r="B24" s="62"/>
      <c r="C24" s="29" t="str">
        <f>VLOOKUP(A23,'[3]申込'!$C$11:$G$78,4,FALSE)</f>
        <v>松田　猛</v>
      </c>
      <c r="D24" s="30" t="str">
        <f>VLOOKUP(A23,'[3]申込'!$C$11:$G$78,5,FALSE)</f>
        <v>日南ＴＣ</v>
      </c>
      <c r="E24" s="64"/>
      <c r="F24" s="66"/>
      <c r="G24" s="66"/>
      <c r="H24" s="68"/>
      <c r="I24" s="68"/>
      <c r="J24" s="68"/>
    </row>
    <row r="25" spans="1:10" ht="17.25" customHeight="1">
      <c r="A25" s="60">
        <v>21</v>
      </c>
      <c r="B25" s="61">
        <v>2</v>
      </c>
      <c r="C25" s="26" t="str">
        <f>VLOOKUP(A25,'[3]申込'!$C$11:$G$78,2,FALSE)</f>
        <v>湯地　信介</v>
      </c>
      <c r="D25" s="27" t="str">
        <f>VLOOKUP(A25,'[3]申込'!$C$11:$G$78,3,FALSE)</f>
        <v>てげなテニス部</v>
      </c>
      <c r="E25" s="71"/>
      <c r="F25" s="63"/>
      <c r="G25" s="71"/>
      <c r="H25" s="67"/>
      <c r="I25" s="67"/>
      <c r="J25" s="67"/>
    </row>
    <row r="26" spans="1:10" ht="17.25" customHeight="1">
      <c r="A26" s="60"/>
      <c r="B26" s="62"/>
      <c r="C26" s="29" t="str">
        <f>VLOOKUP(A25,'[3]申込'!$C$11:$G$78,4,FALSE)</f>
        <v>志賀　正哉</v>
      </c>
      <c r="D26" s="30" t="str">
        <f>VLOOKUP(A25,'[3]申込'!$C$11:$G$78,5,FALSE)</f>
        <v>TAKE OFF</v>
      </c>
      <c r="E26" s="72"/>
      <c r="F26" s="64"/>
      <c r="G26" s="72"/>
      <c r="H26" s="68"/>
      <c r="I26" s="68"/>
      <c r="J26" s="68"/>
    </row>
    <row r="27" spans="1:10" ht="17.25" customHeight="1">
      <c r="A27" s="60">
        <v>27</v>
      </c>
      <c r="B27" s="61">
        <v>3</v>
      </c>
      <c r="C27" s="26" t="str">
        <f>VLOOKUP(A27,'[3]申込'!$C$11:$G$78,2,FALSE)</f>
        <v>大平　剛</v>
      </c>
      <c r="D27" s="27" t="str">
        <f>VLOOKUP(A27,'[3]申込'!$C$11:$G$78,3,FALSE)</f>
        <v>Team403</v>
      </c>
      <c r="E27" s="65"/>
      <c r="F27" s="65"/>
      <c r="G27" s="63"/>
      <c r="H27" s="67"/>
      <c r="I27" s="67"/>
      <c r="J27" s="67"/>
    </row>
    <row r="28" spans="1:10" ht="17.25" customHeight="1">
      <c r="A28" s="60"/>
      <c r="B28" s="62"/>
      <c r="C28" s="29" t="str">
        <f>VLOOKUP(A27,'[3]申込'!$C$11:$G$78,4,FALSE)</f>
        <v>今井　勇輔</v>
      </c>
      <c r="D28" s="30" t="str">
        <f>VLOOKUP(A27,'[3]申込'!$C$11:$G$78,5,FALSE)</f>
        <v>Team403</v>
      </c>
      <c r="E28" s="66"/>
      <c r="F28" s="66"/>
      <c r="G28" s="64"/>
      <c r="H28" s="68"/>
      <c r="I28" s="68"/>
      <c r="J28" s="68"/>
    </row>
    <row r="29" spans="1:11" ht="17.25" customHeight="1">
      <c r="A29" s="37"/>
      <c r="B29" s="38"/>
      <c r="C29" s="39"/>
      <c r="D29" s="39"/>
      <c r="E29" s="40"/>
      <c r="F29" s="40"/>
      <c r="G29" s="40"/>
      <c r="H29" s="41"/>
      <c r="I29" s="41"/>
      <c r="J29" s="41"/>
      <c r="K29" s="41"/>
    </row>
    <row r="30" spans="2:10" ht="17.25" customHeight="1">
      <c r="B30" s="20"/>
      <c r="C30" s="77" t="s">
        <v>34</v>
      </c>
      <c r="D30" s="78"/>
      <c r="E30" s="33">
        <v>1</v>
      </c>
      <c r="F30" s="33">
        <v>2</v>
      </c>
      <c r="G30" s="33">
        <v>3</v>
      </c>
      <c r="H30" s="34" t="s">
        <v>26</v>
      </c>
      <c r="I30" s="34" t="s">
        <v>27</v>
      </c>
      <c r="J30" s="34" t="s">
        <v>28</v>
      </c>
    </row>
    <row r="31" spans="1:10" ht="17.25" customHeight="1">
      <c r="A31" s="60"/>
      <c r="B31" s="73" t="s">
        <v>23</v>
      </c>
      <c r="C31" s="35"/>
      <c r="D31" s="36"/>
      <c r="E31" s="74"/>
      <c r="F31" s="75"/>
      <c r="G31" s="75"/>
      <c r="H31" s="76"/>
      <c r="I31" s="76"/>
      <c r="J31" s="76"/>
    </row>
    <row r="32" spans="1:10" ht="17.25" customHeight="1">
      <c r="A32" s="60"/>
      <c r="B32" s="62"/>
      <c r="C32" s="29"/>
      <c r="D32" s="30"/>
      <c r="E32" s="64"/>
      <c r="F32" s="66"/>
      <c r="G32" s="66"/>
      <c r="H32" s="68"/>
      <c r="I32" s="68"/>
      <c r="J32" s="68"/>
    </row>
    <row r="33" spans="1:10" ht="17.25" customHeight="1">
      <c r="A33" s="60"/>
      <c r="B33" s="61" t="s">
        <v>29</v>
      </c>
      <c r="C33" s="26"/>
      <c r="D33" s="27"/>
      <c r="E33" s="71"/>
      <c r="F33" s="63"/>
      <c r="G33" s="71"/>
      <c r="H33" s="67"/>
      <c r="I33" s="67"/>
      <c r="J33" s="67"/>
    </row>
    <row r="34" spans="1:10" ht="17.25" customHeight="1">
      <c r="A34" s="60"/>
      <c r="B34" s="62"/>
      <c r="C34" s="29"/>
      <c r="D34" s="30"/>
      <c r="E34" s="72"/>
      <c r="F34" s="64"/>
      <c r="G34" s="72"/>
      <c r="H34" s="68"/>
      <c r="I34" s="68"/>
      <c r="J34" s="68"/>
    </row>
    <row r="35" spans="1:10" ht="17.25" customHeight="1">
      <c r="A35" s="60"/>
      <c r="B35" s="61" t="s">
        <v>33</v>
      </c>
      <c r="C35" s="26"/>
      <c r="D35" s="27"/>
      <c r="E35" s="65"/>
      <c r="F35" s="65"/>
      <c r="G35" s="63"/>
      <c r="H35" s="67"/>
      <c r="I35" s="67"/>
      <c r="J35" s="67"/>
    </row>
    <row r="36" spans="1:10" ht="17.25" customHeight="1">
      <c r="A36" s="60"/>
      <c r="B36" s="62"/>
      <c r="C36" s="29"/>
      <c r="D36" s="30"/>
      <c r="E36" s="66"/>
      <c r="F36" s="66"/>
      <c r="G36" s="64"/>
      <c r="H36" s="68"/>
      <c r="I36" s="68"/>
      <c r="J36" s="68"/>
    </row>
    <row r="37" spans="2:10" ht="17.25" customHeight="1">
      <c r="B37" s="20"/>
      <c r="C37" s="77" t="s">
        <v>35</v>
      </c>
      <c r="D37" s="78"/>
      <c r="E37" s="33">
        <v>1</v>
      </c>
      <c r="F37" s="33">
        <v>2</v>
      </c>
      <c r="G37" s="33">
        <v>3</v>
      </c>
      <c r="H37" s="34" t="s">
        <v>26</v>
      </c>
      <c r="I37" s="34" t="s">
        <v>27</v>
      </c>
      <c r="J37" s="34" t="s">
        <v>28</v>
      </c>
    </row>
    <row r="38" spans="1:10" ht="17.25" customHeight="1">
      <c r="A38" s="60"/>
      <c r="B38" s="73" t="s">
        <v>23</v>
      </c>
      <c r="C38" s="35"/>
      <c r="D38" s="36"/>
      <c r="E38" s="74"/>
      <c r="F38" s="75"/>
      <c r="G38" s="75"/>
      <c r="H38" s="76"/>
      <c r="I38" s="76"/>
      <c r="J38" s="76"/>
    </row>
    <row r="39" spans="1:10" ht="17.25" customHeight="1">
      <c r="A39" s="60"/>
      <c r="B39" s="62"/>
      <c r="C39" s="29"/>
      <c r="D39" s="30"/>
      <c r="E39" s="64"/>
      <c r="F39" s="66"/>
      <c r="G39" s="66"/>
      <c r="H39" s="68"/>
      <c r="I39" s="68"/>
      <c r="J39" s="68"/>
    </row>
    <row r="40" spans="1:10" ht="17.25" customHeight="1">
      <c r="A40" s="60"/>
      <c r="B40" s="61" t="s">
        <v>29</v>
      </c>
      <c r="C40" s="26"/>
      <c r="D40" s="27"/>
      <c r="E40" s="71"/>
      <c r="F40" s="63"/>
      <c r="G40" s="71"/>
      <c r="H40" s="67"/>
      <c r="I40" s="67"/>
      <c r="J40" s="67"/>
    </row>
    <row r="41" spans="1:10" ht="17.25" customHeight="1">
      <c r="A41" s="60"/>
      <c r="B41" s="62"/>
      <c r="C41" s="29"/>
      <c r="D41" s="30"/>
      <c r="E41" s="72"/>
      <c r="F41" s="64"/>
      <c r="G41" s="72"/>
      <c r="H41" s="68"/>
      <c r="I41" s="68"/>
      <c r="J41" s="68"/>
    </row>
    <row r="42" spans="1:10" ht="17.25" customHeight="1">
      <c r="A42" s="60"/>
      <c r="B42" s="61" t="s">
        <v>33</v>
      </c>
      <c r="C42" s="26"/>
      <c r="D42" s="27"/>
      <c r="E42" s="65"/>
      <c r="F42" s="65"/>
      <c r="G42" s="63"/>
      <c r="H42" s="67"/>
      <c r="I42" s="67"/>
      <c r="J42" s="67"/>
    </row>
    <row r="43" spans="1:10" ht="17.25" customHeight="1">
      <c r="A43" s="60"/>
      <c r="B43" s="62"/>
      <c r="C43" s="29"/>
      <c r="D43" s="30"/>
      <c r="E43" s="66"/>
      <c r="F43" s="66"/>
      <c r="G43" s="64"/>
      <c r="H43" s="68"/>
      <c r="I43" s="68"/>
      <c r="J43" s="68"/>
    </row>
    <row r="44" spans="2:10" ht="17.25" customHeight="1">
      <c r="B44" s="20"/>
      <c r="C44" s="77" t="s">
        <v>36</v>
      </c>
      <c r="D44" s="78"/>
      <c r="E44" s="33">
        <v>1</v>
      </c>
      <c r="F44" s="33">
        <v>2</v>
      </c>
      <c r="G44" s="33">
        <v>3</v>
      </c>
      <c r="H44" s="34" t="s">
        <v>26</v>
      </c>
      <c r="I44" s="34" t="s">
        <v>27</v>
      </c>
      <c r="J44" s="34" t="s">
        <v>28</v>
      </c>
    </row>
    <row r="45" spans="1:10" ht="17.25" customHeight="1">
      <c r="A45" s="60"/>
      <c r="B45" s="73" t="s">
        <v>23</v>
      </c>
      <c r="C45" s="35"/>
      <c r="D45" s="36"/>
      <c r="E45" s="74"/>
      <c r="F45" s="75"/>
      <c r="G45" s="75"/>
      <c r="H45" s="76"/>
      <c r="I45" s="76"/>
      <c r="J45" s="76"/>
    </row>
    <row r="46" spans="1:10" ht="17.25" customHeight="1">
      <c r="A46" s="60"/>
      <c r="B46" s="62"/>
      <c r="C46" s="29"/>
      <c r="D46" s="30"/>
      <c r="E46" s="64"/>
      <c r="F46" s="66"/>
      <c r="G46" s="66"/>
      <c r="H46" s="68"/>
      <c r="I46" s="68"/>
      <c r="J46" s="68"/>
    </row>
    <row r="47" spans="1:10" ht="17.25" customHeight="1">
      <c r="A47" s="60"/>
      <c r="B47" s="61" t="s">
        <v>29</v>
      </c>
      <c r="C47" s="26"/>
      <c r="D47" s="27"/>
      <c r="E47" s="71"/>
      <c r="F47" s="63"/>
      <c r="G47" s="71"/>
      <c r="H47" s="67"/>
      <c r="I47" s="67"/>
      <c r="J47" s="67"/>
    </row>
    <row r="48" spans="1:10" ht="17.25" customHeight="1">
      <c r="A48" s="60"/>
      <c r="B48" s="62"/>
      <c r="C48" s="29"/>
      <c r="D48" s="30"/>
      <c r="E48" s="72"/>
      <c r="F48" s="64"/>
      <c r="G48" s="72"/>
      <c r="H48" s="68"/>
      <c r="I48" s="68"/>
      <c r="J48" s="68"/>
    </row>
    <row r="49" spans="1:10" ht="17.25" customHeight="1">
      <c r="A49" s="60"/>
      <c r="B49" s="61" t="s">
        <v>33</v>
      </c>
      <c r="C49" s="26"/>
      <c r="D49" s="27"/>
      <c r="E49" s="65"/>
      <c r="F49" s="65"/>
      <c r="G49" s="63"/>
      <c r="H49" s="67"/>
      <c r="I49" s="67"/>
      <c r="J49" s="67"/>
    </row>
    <row r="50" spans="1:10" ht="17.25" customHeight="1">
      <c r="A50" s="60"/>
      <c r="B50" s="62"/>
      <c r="C50" s="29"/>
      <c r="D50" s="30"/>
      <c r="E50" s="66"/>
      <c r="F50" s="66"/>
      <c r="G50" s="64"/>
      <c r="H50" s="68"/>
      <c r="I50" s="68"/>
      <c r="J50" s="68"/>
    </row>
    <row r="51" spans="2:11" ht="17.25" customHeight="1">
      <c r="B51" s="42" t="s">
        <v>37</v>
      </c>
      <c r="C51" s="43"/>
      <c r="D51" s="43"/>
      <c r="E51" s="40"/>
      <c r="F51" s="40"/>
      <c r="G51" s="40"/>
      <c r="H51" s="40"/>
      <c r="I51" s="41"/>
      <c r="J51" s="41"/>
      <c r="K51" s="41"/>
    </row>
    <row r="52" spans="1:11" ht="17.25" customHeight="1">
      <c r="A52" s="60"/>
      <c r="B52" s="73" t="s">
        <v>23</v>
      </c>
      <c r="C52" s="35"/>
      <c r="D52" s="35"/>
      <c r="E52" s="44"/>
      <c r="F52" s="40"/>
      <c r="G52" s="40"/>
      <c r="H52" s="41"/>
      <c r="I52" s="41"/>
      <c r="J52" s="41"/>
      <c r="K52" s="41"/>
    </row>
    <row r="53" spans="1:11" ht="17.25" customHeight="1">
      <c r="A53" s="60"/>
      <c r="B53" s="62"/>
      <c r="C53" s="29"/>
      <c r="D53" s="29"/>
      <c r="E53" s="28"/>
      <c r="F53" s="23"/>
      <c r="G53" s="40"/>
      <c r="H53" s="41"/>
      <c r="I53" s="41"/>
      <c r="J53" s="41"/>
      <c r="K53" s="41"/>
    </row>
    <row r="54" spans="1:11" ht="17.25" customHeight="1">
      <c r="A54" s="60"/>
      <c r="B54" s="61" t="s">
        <v>29</v>
      </c>
      <c r="C54" s="26"/>
      <c r="D54" s="26"/>
      <c r="E54" s="31"/>
      <c r="F54" s="40"/>
      <c r="G54" s="45"/>
      <c r="H54" s="41"/>
      <c r="I54" s="41"/>
      <c r="J54" s="41"/>
      <c r="K54" s="41"/>
    </row>
    <row r="55" spans="1:11" ht="17.25" customHeight="1">
      <c r="A55" s="60"/>
      <c r="B55" s="62"/>
      <c r="C55" s="29"/>
      <c r="D55" s="29"/>
      <c r="E55" s="46"/>
      <c r="F55" s="40"/>
      <c r="G55" s="45"/>
      <c r="H55" s="41"/>
      <c r="I55" s="41"/>
      <c r="J55" s="41"/>
      <c r="K55" s="41"/>
    </row>
    <row r="56" spans="1:11" ht="17.25" customHeight="1">
      <c r="A56" s="37"/>
      <c r="B56" s="38"/>
      <c r="C56" s="39"/>
      <c r="D56" s="39"/>
      <c r="E56" s="45"/>
      <c r="F56" s="40"/>
      <c r="G56" s="45"/>
      <c r="H56" s="41"/>
      <c r="I56" s="41"/>
      <c r="J56" s="41"/>
      <c r="K56" s="41"/>
    </row>
    <row r="57" ht="15.75" customHeight="1">
      <c r="B57" s="16" t="s">
        <v>21</v>
      </c>
    </row>
    <row r="58" spans="2:14" ht="20.25" customHeight="1">
      <c r="B58" s="57" t="s">
        <v>38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</row>
    <row r="59" spans="2:14" ht="20.25" customHeight="1">
      <c r="B59" s="10" t="s">
        <v>17</v>
      </c>
      <c r="C59" s="47"/>
      <c r="D59" s="47"/>
      <c r="E59" s="47"/>
      <c r="F59" s="47"/>
      <c r="G59" s="47"/>
      <c r="H59" s="47"/>
      <c r="I59" s="47"/>
      <c r="J59" s="47"/>
      <c r="K59" s="47"/>
      <c r="L59" s="38"/>
      <c r="M59" s="38"/>
      <c r="N59" s="38"/>
    </row>
    <row r="60" spans="2:10" ht="17.25" customHeight="1">
      <c r="B60" s="20" t="s">
        <v>23</v>
      </c>
      <c r="C60" s="32" t="s">
        <v>24</v>
      </c>
      <c r="D60" s="32" t="s">
        <v>25</v>
      </c>
      <c r="E60" s="33">
        <v>1</v>
      </c>
      <c r="F60" s="33">
        <v>2</v>
      </c>
      <c r="G60" s="33">
        <v>3</v>
      </c>
      <c r="H60" s="34" t="s">
        <v>30</v>
      </c>
      <c r="I60" s="34" t="s">
        <v>31</v>
      </c>
      <c r="J60" s="34" t="s">
        <v>32</v>
      </c>
    </row>
    <row r="61" spans="1:10" ht="17.25" customHeight="1">
      <c r="A61" s="60">
        <v>37</v>
      </c>
      <c r="B61" s="73">
        <v>1</v>
      </c>
      <c r="C61" s="35" t="str">
        <f>VLOOKUP(A61,'[3]申込'!$C$11:$G$78,2,FALSE)</f>
        <v>川越　貴浩</v>
      </c>
      <c r="D61" s="36" t="str">
        <f>VLOOKUP(A61,'[3]申込'!$C$11:$G$78,3,FALSE)</f>
        <v>C.フォレスト</v>
      </c>
      <c r="E61" s="74"/>
      <c r="F61" s="75"/>
      <c r="G61" s="75"/>
      <c r="H61" s="76"/>
      <c r="I61" s="76"/>
      <c r="J61" s="76"/>
    </row>
    <row r="62" spans="1:10" ht="17.25" customHeight="1">
      <c r="A62" s="60"/>
      <c r="B62" s="62"/>
      <c r="C62" s="29" t="str">
        <f>VLOOKUP(A61,'[3]申込'!$C$11:$G$78,4,FALSE)</f>
        <v>大塚　正</v>
      </c>
      <c r="D62" s="30" t="str">
        <f>VLOOKUP(A61,'[3]申込'!$C$11:$G$78,5,FALSE)</f>
        <v>C.フォレスト</v>
      </c>
      <c r="E62" s="64"/>
      <c r="F62" s="66"/>
      <c r="G62" s="66"/>
      <c r="H62" s="68"/>
      <c r="I62" s="68"/>
      <c r="J62" s="68"/>
    </row>
    <row r="63" spans="1:10" ht="17.25" customHeight="1">
      <c r="A63" s="60">
        <v>35</v>
      </c>
      <c r="B63" s="61">
        <v>2</v>
      </c>
      <c r="C63" s="26" t="str">
        <f>VLOOKUP(A63,'[3]申込'!$C$11:$G$78,2,FALSE)</f>
        <v>田代　慎一郎</v>
      </c>
      <c r="D63" s="27" t="str">
        <f>VLOOKUP(A63,'[3]申込'!$C$11:$G$78,3,FALSE)</f>
        <v>ＣＨイワキリ</v>
      </c>
      <c r="E63" s="71"/>
      <c r="F63" s="63"/>
      <c r="G63" s="71"/>
      <c r="H63" s="67"/>
      <c r="I63" s="67"/>
      <c r="J63" s="67"/>
    </row>
    <row r="64" spans="1:10" ht="17.25" customHeight="1">
      <c r="A64" s="60"/>
      <c r="B64" s="62"/>
      <c r="C64" s="29" t="str">
        <f>VLOOKUP(A63,'[3]申込'!$C$11:$G$78,4,FALSE)</f>
        <v>亀田　省一</v>
      </c>
      <c r="D64" s="30" t="str">
        <f>VLOOKUP(A63,'[3]申込'!$C$11:$G$78,5,FALSE)</f>
        <v>ＣＨイワキリ</v>
      </c>
      <c r="E64" s="72"/>
      <c r="F64" s="64"/>
      <c r="G64" s="72"/>
      <c r="H64" s="68"/>
      <c r="I64" s="68"/>
      <c r="J64" s="68"/>
    </row>
    <row r="65" spans="1:10" ht="17.25" customHeight="1">
      <c r="A65" s="60">
        <v>33</v>
      </c>
      <c r="B65" s="61">
        <v>3</v>
      </c>
      <c r="C65" s="26" t="str">
        <f>VLOOKUP(A65,'[3]申込'!$C$11:$G$78,2,FALSE)</f>
        <v>上川床　喜蔵</v>
      </c>
      <c r="D65" s="27" t="str">
        <f>VLOOKUP(A65,'[3]申込'!$C$11:$G$78,3,FALSE)</f>
        <v>日向市役所</v>
      </c>
      <c r="E65" s="65"/>
      <c r="F65" s="65"/>
      <c r="G65" s="63"/>
      <c r="H65" s="67"/>
      <c r="I65" s="67"/>
      <c r="J65" s="67"/>
    </row>
    <row r="66" spans="1:10" ht="17.25" customHeight="1">
      <c r="A66" s="60"/>
      <c r="B66" s="62"/>
      <c r="C66" s="29" t="str">
        <f>VLOOKUP(A65,'[3]申込'!$C$11:$G$78,4,FALSE)</f>
        <v>白川　晴雄</v>
      </c>
      <c r="D66" s="30" t="str">
        <f>VLOOKUP(A65,'[3]申込'!$C$11:$G$78,5,FALSE)</f>
        <v>OGN</v>
      </c>
      <c r="E66" s="66"/>
      <c r="F66" s="66"/>
      <c r="G66" s="64"/>
      <c r="H66" s="68"/>
      <c r="I66" s="68"/>
      <c r="J66" s="68"/>
    </row>
    <row r="67" spans="2:10" ht="17.25" customHeight="1">
      <c r="B67" s="20" t="s">
        <v>29</v>
      </c>
      <c r="C67" s="32" t="s">
        <v>24</v>
      </c>
      <c r="D67" s="32" t="s">
        <v>25</v>
      </c>
      <c r="E67" s="33">
        <v>1</v>
      </c>
      <c r="F67" s="33">
        <v>2</v>
      </c>
      <c r="G67" s="33">
        <v>3</v>
      </c>
      <c r="H67" s="34" t="s">
        <v>30</v>
      </c>
      <c r="I67" s="34" t="s">
        <v>31</v>
      </c>
      <c r="J67" s="34" t="s">
        <v>32</v>
      </c>
    </row>
    <row r="68" spans="1:10" ht="17.25" customHeight="1">
      <c r="A68" s="60">
        <v>29</v>
      </c>
      <c r="B68" s="73">
        <v>1</v>
      </c>
      <c r="C68" s="35" t="str">
        <f>VLOOKUP(A68,'[3]申込'!$C$11:$G$78,2,FALSE)</f>
        <v>杉尾　守</v>
      </c>
      <c r="D68" s="36" t="str">
        <f>VLOOKUP(A68,'[3]申込'!$C$11:$G$78,3,FALSE)</f>
        <v>チームセルベッサ</v>
      </c>
      <c r="E68" s="74"/>
      <c r="F68" s="75"/>
      <c r="G68" s="75"/>
      <c r="H68" s="76"/>
      <c r="I68" s="76"/>
      <c r="J68" s="76"/>
    </row>
    <row r="69" spans="1:10" ht="17.25" customHeight="1">
      <c r="A69" s="60"/>
      <c r="B69" s="62"/>
      <c r="C69" s="29" t="str">
        <f>VLOOKUP(A68,'[3]申込'!$C$11:$G$78,4,FALSE)</f>
        <v>前﨑　真一</v>
      </c>
      <c r="D69" s="30" t="str">
        <f>VLOOKUP(A68,'[3]申込'!$C$11:$G$78,5,FALSE)</f>
        <v>Dias　Dea</v>
      </c>
      <c r="E69" s="64"/>
      <c r="F69" s="66"/>
      <c r="G69" s="66"/>
      <c r="H69" s="68"/>
      <c r="I69" s="68"/>
      <c r="J69" s="68"/>
    </row>
    <row r="70" spans="1:10" ht="17.25" customHeight="1">
      <c r="A70" s="60">
        <v>36</v>
      </c>
      <c r="B70" s="61">
        <v>2</v>
      </c>
      <c r="C70" s="26" t="str">
        <f>VLOOKUP(A70,'[3]申込'!$C$11:$G$78,2,FALSE)</f>
        <v>吉村　紀夫</v>
      </c>
      <c r="D70" s="27" t="str">
        <f>VLOOKUP(A70,'[3]申込'!$C$11:$G$78,3,FALSE)</f>
        <v>シーガイア</v>
      </c>
      <c r="E70" s="71"/>
      <c r="F70" s="63"/>
      <c r="G70" s="71"/>
      <c r="H70" s="67"/>
      <c r="I70" s="67"/>
      <c r="J70" s="67"/>
    </row>
    <row r="71" spans="1:10" ht="17.25" customHeight="1">
      <c r="A71" s="60"/>
      <c r="B71" s="62"/>
      <c r="C71" s="29" t="str">
        <f>VLOOKUP(A70,'[3]申込'!$C$11:$G$78,4,FALSE)</f>
        <v>椿本　直基</v>
      </c>
      <c r="D71" s="30" t="str">
        <f>VLOOKUP(A70,'[3]申込'!$C$11:$G$78,5,FALSE)</f>
        <v>シーガイア</v>
      </c>
      <c r="E71" s="72"/>
      <c r="F71" s="64"/>
      <c r="G71" s="72"/>
      <c r="H71" s="68"/>
      <c r="I71" s="68"/>
      <c r="J71" s="68"/>
    </row>
    <row r="72" spans="1:10" ht="17.25" customHeight="1">
      <c r="A72" s="60">
        <v>32</v>
      </c>
      <c r="B72" s="61">
        <v>3</v>
      </c>
      <c r="C72" s="26" t="str">
        <f>VLOOKUP(A72,'[3]申込'!$C$11:$G$78,2,FALSE)</f>
        <v>佐藤　勇</v>
      </c>
      <c r="D72" s="27" t="str">
        <f>VLOOKUP(A72,'[3]申込'!$C$11:$G$78,3,FALSE)</f>
        <v>都城ローン</v>
      </c>
      <c r="E72" s="65"/>
      <c r="F72" s="65"/>
      <c r="G72" s="63"/>
      <c r="H72" s="67"/>
      <c r="I72" s="67"/>
      <c r="J72" s="67"/>
    </row>
    <row r="73" spans="1:10" ht="17.25" customHeight="1">
      <c r="A73" s="60"/>
      <c r="B73" s="62"/>
      <c r="C73" s="29" t="str">
        <f>VLOOKUP(A72,'[3]申込'!$C$11:$G$78,4,FALSE)</f>
        <v>森　 弘</v>
      </c>
      <c r="D73" s="30" t="str">
        <f>VLOOKUP(A72,'[3]申込'!$C$11:$G$78,5,FALSE)</f>
        <v>都城ローン</v>
      </c>
      <c r="E73" s="66"/>
      <c r="F73" s="66"/>
      <c r="G73" s="64"/>
      <c r="H73" s="68"/>
      <c r="I73" s="68"/>
      <c r="J73" s="68"/>
    </row>
    <row r="74" spans="2:10" ht="17.25" customHeight="1">
      <c r="B74" s="20" t="s">
        <v>39</v>
      </c>
      <c r="C74" s="32" t="s">
        <v>24</v>
      </c>
      <c r="D74" s="32" t="s">
        <v>25</v>
      </c>
      <c r="E74" s="33">
        <v>1</v>
      </c>
      <c r="F74" s="33">
        <v>2</v>
      </c>
      <c r="G74" s="33">
        <v>3</v>
      </c>
      <c r="H74" s="34" t="s">
        <v>30</v>
      </c>
      <c r="I74" s="34" t="s">
        <v>31</v>
      </c>
      <c r="J74" s="34" t="s">
        <v>32</v>
      </c>
    </row>
    <row r="75" spans="1:10" ht="17.25" customHeight="1">
      <c r="A75" s="60">
        <v>30</v>
      </c>
      <c r="B75" s="73">
        <v>1</v>
      </c>
      <c r="C75" s="35" t="str">
        <f>VLOOKUP(A75,'[3]申込'!$C$11:$G$78,2,FALSE)</f>
        <v>山田　利光</v>
      </c>
      <c r="D75" s="36" t="str">
        <f>VLOOKUP(A75,'[3]申込'!$C$11:$G$78,3,FALSE)</f>
        <v>ラピスセミ宮崎</v>
      </c>
      <c r="E75" s="74"/>
      <c r="F75" s="75"/>
      <c r="G75" s="75"/>
      <c r="H75" s="76"/>
      <c r="I75" s="76"/>
      <c r="J75" s="76"/>
    </row>
    <row r="76" spans="1:10" ht="17.25" customHeight="1">
      <c r="A76" s="60"/>
      <c r="B76" s="62"/>
      <c r="C76" s="29" t="str">
        <f>VLOOKUP(A75,'[3]申込'!$C$11:$G$78,4,FALSE)</f>
        <v>原田　聖一</v>
      </c>
      <c r="D76" s="30" t="str">
        <f>VLOOKUP(A75,'[3]申込'!$C$11:$G$78,5,FALSE)</f>
        <v>日向グリーンTC</v>
      </c>
      <c r="E76" s="64"/>
      <c r="F76" s="66"/>
      <c r="G76" s="66"/>
      <c r="H76" s="68"/>
      <c r="I76" s="68"/>
      <c r="J76" s="68"/>
    </row>
    <row r="77" spans="1:10" ht="17.25" customHeight="1">
      <c r="A77" s="60">
        <v>34</v>
      </c>
      <c r="B77" s="61">
        <v>2</v>
      </c>
      <c r="C77" s="26" t="str">
        <f>VLOOKUP(A77,'[3]申込'!$C$11:$G$78,2,FALSE)</f>
        <v>田中　照幸</v>
      </c>
      <c r="D77" s="27" t="str">
        <f>VLOOKUP(A77,'[3]申込'!$C$11:$G$78,3,FALSE)</f>
        <v>HOT-BERRY</v>
      </c>
      <c r="E77" s="71"/>
      <c r="F77" s="63"/>
      <c r="G77" s="71"/>
      <c r="H77" s="67"/>
      <c r="I77" s="67"/>
      <c r="J77" s="67"/>
    </row>
    <row r="78" spans="1:10" ht="17.25" customHeight="1">
      <c r="A78" s="60"/>
      <c r="B78" s="62"/>
      <c r="C78" s="29" t="str">
        <f>VLOOKUP(A77,'[3]申込'!$C$11:$G$78,4,FALSE)</f>
        <v>吉原　博文</v>
      </c>
      <c r="D78" s="30" t="str">
        <f>VLOOKUP(A77,'[3]申込'!$C$11:$G$78,5,FALSE)</f>
        <v>Team403</v>
      </c>
      <c r="E78" s="72"/>
      <c r="F78" s="64"/>
      <c r="G78" s="72"/>
      <c r="H78" s="68"/>
      <c r="I78" s="68"/>
      <c r="J78" s="68"/>
    </row>
    <row r="79" spans="1:10" ht="17.25" customHeight="1">
      <c r="A79" s="60">
        <v>31</v>
      </c>
      <c r="B79" s="61">
        <v>3</v>
      </c>
      <c r="C79" s="26" t="str">
        <f>VLOOKUP(A79,'[3]申込'!$C$11:$G$78,2,FALSE)</f>
        <v>鎌田　紀美朗</v>
      </c>
      <c r="D79" s="27" t="str">
        <f>VLOOKUP(A79,'[3]申込'!$C$11:$G$78,3,FALSE)</f>
        <v>TAKE-OFF</v>
      </c>
      <c r="E79" s="65"/>
      <c r="F79" s="65"/>
      <c r="G79" s="63"/>
      <c r="H79" s="67"/>
      <c r="I79" s="67"/>
      <c r="J79" s="67"/>
    </row>
    <row r="80" spans="1:10" ht="17.25" customHeight="1">
      <c r="A80" s="60"/>
      <c r="B80" s="62"/>
      <c r="C80" s="29" t="str">
        <f>VLOOKUP(A79,'[3]申込'!$C$11:$G$78,4,FALSE)</f>
        <v>弓削　博嗣</v>
      </c>
      <c r="D80" s="30" t="str">
        <f>VLOOKUP(A79,'[3]申込'!$C$11:$G$78,5,FALSE)</f>
        <v>C.フォレスト</v>
      </c>
      <c r="E80" s="66"/>
      <c r="F80" s="66"/>
      <c r="G80" s="64"/>
      <c r="H80" s="68"/>
      <c r="I80" s="68"/>
      <c r="J80" s="68"/>
    </row>
    <row r="81" spans="1:11" ht="17.25" customHeight="1">
      <c r="A81" s="37"/>
      <c r="B81" s="38"/>
      <c r="C81" s="39"/>
      <c r="D81" s="39"/>
      <c r="E81" s="40"/>
      <c r="F81" s="40"/>
      <c r="G81" s="40"/>
      <c r="H81" s="41"/>
      <c r="I81" s="41"/>
      <c r="J81" s="41"/>
      <c r="K81" s="41"/>
    </row>
    <row r="82" spans="2:10" ht="17.25" customHeight="1">
      <c r="B82" s="20"/>
      <c r="C82" s="77" t="s">
        <v>40</v>
      </c>
      <c r="D82" s="78"/>
      <c r="E82" s="33">
        <v>1</v>
      </c>
      <c r="F82" s="33">
        <v>2</v>
      </c>
      <c r="G82" s="33">
        <v>3</v>
      </c>
      <c r="H82" s="34" t="s">
        <v>41</v>
      </c>
      <c r="I82" s="34" t="s">
        <v>42</v>
      </c>
      <c r="J82" s="34" t="s">
        <v>43</v>
      </c>
    </row>
    <row r="83" spans="1:10" ht="17.25" customHeight="1">
      <c r="A83" s="60"/>
      <c r="B83" s="73" t="s">
        <v>44</v>
      </c>
      <c r="C83" s="35"/>
      <c r="D83" s="36"/>
      <c r="E83" s="74"/>
      <c r="F83" s="75"/>
      <c r="G83" s="75"/>
      <c r="H83" s="76"/>
      <c r="I83" s="76"/>
      <c r="J83" s="76"/>
    </row>
    <row r="84" spans="1:10" ht="17.25" customHeight="1">
      <c r="A84" s="60"/>
      <c r="B84" s="62"/>
      <c r="C84" s="29"/>
      <c r="D84" s="30"/>
      <c r="E84" s="64"/>
      <c r="F84" s="66"/>
      <c r="G84" s="66"/>
      <c r="H84" s="68"/>
      <c r="I84" s="68"/>
      <c r="J84" s="68"/>
    </row>
    <row r="85" spans="1:10" ht="17.25" customHeight="1">
      <c r="A85" s="60"/>
      <c r="B85" s="61" t="s">
        <v>45</v>
      </c>
      <c r="C85" s="26"/>
      <c r="D85" s="27"/>
      <c r="E85" s="71"/>
      <c r="F85" s="63"/>
      <c r="G85" s="71"/>
      <c r="H85" s="67"/>
      <c r="I85" s="67"/>
      <c r="J85" s="67"/>
    </row>
    <row r="86" spans="1:10" ht="17.25" customHeight="1">
      <c r="A86" s="60"/>
      <c r="B86" s="62"/>
      <c r="C86" s="29"/>
      <c r="D86" s="30"/>
      <c r="E86" s="72"/>
      <c r="F86" s="64"/>
      <c r="G86" s="72"/>
      <c r="H86" s="68"/>
      <c r="I86" s="68"/>
      <c r="J86" s="68"/>
    </row>
    <row r="87" spans="1:10" ht="17.25" customHeight="1">
      <c r="A87" s="60"/>
      <c r="B87" s="61" t="s">
        <v>46</v>
      </c>
      <c r="C87" s="26"/>
      <c r="D87" s="27"/>
      <c r="E87" s="65"/>
      <c r="F87" s="65"/>
      <c r="G87" s="63"/>
      <c r="H87" s="67"/>
      <c r="I87" s="67"/>
      <c r="J87" s="67"/>
    </row>
    <row r="88" spans="1:10" ht="17.25" customHeight="1">
      <c r="A88" s="60"/>
      <c r="B88" s="62"/>
      <c r="C88" s="29"/>
      <c r="D88" s="30"/>
      <c r="E88" s="66"/>
      <c r="F88" s="66"/>
      <c r="G88" s="64"/>
      <c r="H88" s="68"/>
      <c r="I88" s="68"/>
      <c r="J88" s="68"/>
    </row>
    <row r="89" spans="2:10" ht="17.25" customHeight="1">
      <c r="B89" s="20"/>
      <c r="C89" s="77" t="s">
        <v>47</v>
      </c>
      <c r="D89" s="78"/>
      <c r="E89" s="33">
        <v>1</v>
      </c>
      <c r="F89" s="33">
        <v>2</v>
      </c>
      <c r="G89" s="33">
        <v>3</v>
      </c>
      <c r="H89" s="34" t="s">
        <v>41</v>
      </c>
      <c r="I89" s="34" t="s">
        <v>42</v>
      </c>
      <c r="J89" s="34" t="s">
        <v>43</v>
      </c>
    </row>
    <row r="90" spans="1:10" ht="17.25" customHeight="1">
      <c r="A90" s="60"/>
      <c r="B90" s="73" t="s">
        <v>44</v>
      </c>
      <c r="C90" s="35"/>
      <c r="D90" s="36"/>
      <c r="E90" s="74"/>
      <c r="F90" s="75"/>
      <c r="G90" s="75"/>
      <c r="H90" s="76"/>
      <c r="I90" s="76"/>
      <c r="J90" s="76"/>
    </row>
    <row r="91" spans="1:10" ht="17.25" customHeight="1">
      <c r="A91" s="60"/>
      <c r="B91" s="62"/>
      <c r="C91" s="29"/>
      <c r="D91" s="30"/>
      <c r="E91" s="64"/>
      <c r="F91" s="66"/>
      <c r="G91" s="66"/>
      <c r="H91" s="68"/>
      <c r="I91" s="68"/>
      <c r="J91" s="68"/>
    </row>
    <row r="92" spans="1:10" ht="17.25" customHeight="1">
      <c r="A92" s="60"/>
      <c r="B92" s="61" t="s">
        <v>45</v>
      </c>
      <c r="C92" s="26"/>
      <c r="D92" s="27"/>
      <c r="E92" s="71"/>
      <c r="F92" s="63"/>
      <c r="G92" s="71"/>
      <c r="H92" s="67"/>
      <c r="I92" s="67"/>
      <c r="J92" s="67"/>
    </row>
    <row r="93" spans="1:10" ht="17.25" customHeight="1">
      <c r="A93" s="60"/>
      <c r="B93" s="62"/>
      <c r="C93" s="29"/>
      <c r="D93" s="30"/>
      <c r="E93" s="72"/>
      <c r="F93" s="64"/>
      <c r="G93" s="72"/>
      <c r="H93" s="68"/>
      <c r="I93" s="68"/>
      <c r="J93" s="68"/>
    </row>
    <row r="94" spans="1:10" ht="17.25" customHeight="1">
      <c r="A94" s="60"/>
      <c r="B94" s="61" t="s">
        <v>46</v>
      </c>
      <c r="C94" s="26"/>
      <c r="D94" s="27"/>
      <c r="E94" s="65"/>
      <c r="F94" s="65"/>
      <c r="G94" s="63"/>
      <c r="H94" s="67"/>
      <c r="I94" s="67"/>
      <c r="J94" s="67"/>
    </row>
    <row r="95" spans="1:10" ht="17.25" customHeight="1">
      <c r="A95" s="60"/>
      <c r="B95" s="62"/>
      <c r="C95" s="29"/>
      <c r="D95" s="30"/>
      <c r="E95" s="66"/>
      <c r="F95" s="66"/>
      <c r="G95" s="64"/>
      <c r="H95" s="68"/>
      <c r="I95" s="68"/>
      <c r="J95" s="68"/>
    </row>
    <row r="96" spans="2:10" ht="17.25" customHeight="1">
      <c r="B96" s="20"/>
      <c r="C96" s="77" t="s">
        <v>48</v>
      </c>
      <c r="D96" s="78"/>
      <c r="E96" s="33">
        <v>1</v>
      </c>
      <c r="F96" s="33">
        <v>2</v>
      </c>
      <c r="G96" s="33">
        <v>3</v>
      </c>
      <c r="H96" s="34" t="s">
        <v>41</v>
      </c>
      <c r="I96" s="34" t="s">
        <v>42</v>
      </c>
      <c r="J96" s="34" t="s">
        <v>43</v>
      </c>
    </row>
    <row r="97" spans="1:10" ht="17.25" customHeight="1">
      <c r="A97" s="60"/>
      <c r="B97" s="73" t="s">
        <v>44</v>
      </c>
      <c r="C97" s="35"/>
      <c r="D97" s="36"/>
      <c r="E97" s="74"/>
      <c r="F97" s="75"/>
      <c r="G97" s="75"/>
      <c r="H97" s="76"/>
      <c r="I97" s="76"/>
      <c r="J97" s="76"/>
    </row>
    <row r="98" spans="1:10" ht="17.25" customHeight="1">
      <c r="A98" s="60"/>
      <c r="B98" s="62"/>
      <c r="C98" s="29"/>
      <c r="D98" s="30"/>
      <c r="E98" s="64"/>
      <c r="F98" s="66"/>
      <c r="G98" s="66"/>
      <c r="H98" s="68"/>
      <c r="I98" s="68"/>
      <c r="J98" s="68"/>
    </row>
    <row r="99" spans="1:10" ht="17.25" customHeight="1">
      <c r="A99" s="60"/>
      <c r="B99" s="61" t="s">
        <v>45</v>
      </c>
      <c r="C99" s="26"/>
      <c r="D99" s="27"/>
      <c r="E99" s="71"/>
      <c r="F99" s="63"/>
      <c r="G99" s="71"/>
      <c r="H99" s="67"/>
      <c r="I99" s="67"/>
      <c r="J99" s="67"/>
    </row>
    <row r="100" spans="1:10" ht="17.25" customHeight="1">
      <c r="A100" s="60"/>
      <c r="B100" s="62"/>
      <c r="C100" s="29"/>
      <c r="D100" s="30"/>
      <c r="E100" s="72"/>
      <c r="F100" s="64"/>
      <c r="G100" s="72"/>
      <c r="H100" s="68"/>
      <c r="I100" s="68"/>
      <c r="J100" s="68"/>
    </row>
    <row r="101" spans="1:10" ht="17.25" customHeight="1">
      <c r="A101" s="60"/>
      <c r="B101" s="61" t="s">
        <v>46</v>
      </c>
      <c r="C101" s="26"/>
      <c r="D101" s="27"/>
      <c r="E101" s="65"/>
      <c r="F101" s="65"/>
      <c r="G101" s="63"/>
      <c r="H101" s="67"/>
      <c r="I101" s="67"/>
      <c r="J101" s="67"/>
    </row>
    <row r="102" spans="1:10" ht="17.25" customHeight="1">
      <c r="A102" s="60"/>
      <c r="B102" s="62"/>
      <c r="C102" s="29"/>
      <c r="D102" s="30"/>
      <c r="E102" s="66"/>
      <c r="F102" s="66"/>
      <c r="G102" s="64"/>
      <c r="H102" s="68"/>
      <c r="I102" s="68"/>
      <c r="J102" s="68"/>
    </row>
    <row r="103" ht="15" customHeight="1">
      <c r="B103" s="19"/>
    </row>
    <row r="104" ht="15.75" customHeight="1">
      <c r="B104" s="16" t="s">
        <v>21</v>
      </c>
    </row>
    <row r="105" spans="2:14" ht="15" customHeight="1">
      <c r="B105" s="57" t="s">
        <v>49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</row>
    <row r="106" spans="2:11" ht="17.25" customHeight="1">
      <c r="B106" s="21" t="s">
        <v>44</v>
      </c>
      <c r="C106" s="22" t="s">
        <v>24</v>
      </c>
      <c r="D106" s="22" t="s">
        <v>25</v>
      </c>
      <c r="E106" s="23">
        <v>1</v>
      </c>
      <c r="F106" s="23">
        <v>2</v>
      </c>
      <c r="G106" s="23">
        <v>3</v>
      </c>
      <c r="H106" s="23">
        <v>4</v>
      </c>
      <c r="I106" s="24" t="s">
        <v>30</v>
      </c>
      <c r="J106" s="24" t="s">
        <v>31</v>
      </c>
      <c r="K106" s="24" t="s">
        <v>32</v>
      </c>
    </row>
    <row r="107" spans="1:11" ht="17.25" customHeight="1">
      <c r="A107" s="60">
        <v>1</v>
      </c>
      <c r="B107" s="61">
        <v>1</v>
      </c>
      <c r="C107" s="26" t="str">
        <f>VLOOKUP(A107,'[3]申込'!$C$10:$G$78,2,FALSE)</f>
        <v>白石　由美</v>
      </c>
      <c r="D107" s="27" t="str">
        <f>VLOOKUP(A107,'[3]申込'!$C$10:$G$78,3,FALSE)</f>
        <v>TEAM　Ｐ’s</v>
      </c>
      <c r="E107" s="63"/>
      <c r="F107" s="65"/>
      <c r="G107" s="65"/>
      <c r="H107" s="67"/>
      <c r="I107" s="67"/>
      <c r="J107" s="67"/>
      <c r="K107" s="67"/>
    </row>
    <row r="108" spans="1:11" ht="17.25" customHeight="1">
      <c r="A108" s="60"/>
      <c r="B108" s="62"/>
      <c r="C108" s="29" t="str">
        <f>VLOOKUP(A107,'[3]申込'!$C$10:$G$78,4,FALSE)</f>
        <v>今田　素子</v>
      </c>
      <c r="D108" s="30" t="str">
        <f>VLOOKUP(A107,'[3]申込'!$C$10:$G$78,5,FALSE)</f>
        <v>TwoTop</v>
      </c>
      <c r="E108" s="64"/>
      <c r="F108" s="66"/>
      <c r="G108" s="66"/>
      <c r="H108" s="68"/>
      <c r="I108" s="68"/>
      <c r="J108" s="68"/>
      <c r="K108" s="68"/>
    </row>
    <row r="109" spans="1:11" ht="17.25" customHeight="1">
      <c r="A109" s="60">
        <v>3</v>
      </c>
      <c r="B109" s="61">
        <v>2</v>
      </c>
      <c r="C109" s="26" t="str">
        <f>VLOOKUP(A109,'[3]申込'!$C$11:$G$78,2,FALSE)</f>
        <v>佐藤　和恵</v>
      </c>
      <c r="D109" s="27" t="str">
        <f>VLOOKUP(A109,'[3]申込'!$C$11:$G$78,3,FALSE)</f>
        <v>TwoTop</v>
      </c>
      <c r="E109" s="71"/>
      <c r="F109" s="63"/>
      <c r="G109" s="71"/>
      <c r="H109" s="67"/>
      <c r="I109" s="67"/>
      <c r="J109" s="67"/>
      <c r="K109" s="67"/>
    </row>
    <row r="110" spans="1:11" ht="17.25" customHeight="1">
      <c r="A110" s="60"/>
      <c r="B110" s="62"/>
      <c r="C110" s="29" t="str">
        <f>VLOOKUP(A109,'[3]申込'!$C$11:$G$78,4,FALSE)</f>
        <v>原田　優江</v>
      </c>
      <c r="D110" s="30" t="str">
        <f>VLOOKUP(A109,'[3]申込'!$C$11:$G$78,5,FALSE)</f>
        <v>TwoTop</v>
      </c>
      <c r="E110" s="72"/>
      <c r="F110" s="64"/>
      <c r="G110" s="72"/>
      <c r="H110" s="68"/>
      <c r="I110" s="68"/>
      <c r="J110" s="68"/>
      <c r="K110" s="68"/>
    </row>
    <row r="111" spans="1:11" ht="17.25" customHeight="1">
      <c r="A111" s="60">
        <v>4</v>
      </c>
      <c r="B111" s="61">
        <v>3</v>
      </c>
      <c r="C111" s="26" t="str">
        <f>VLOOKUP(A111,'[3]申込'!$C$11:$G$78,2,FALSE)</f>
        <v>楠田　徳子</v>
      </c>
      <c r="D111" s="27" t="str">
        <f>VLOOKUP(A111,'[3]申込'!$C$11:$G$78,3,FALSE)</f>
        <v>HOT-BERRY</v>
      </c>
      <c r="E111" s="65"/>
      <c r="F111" s="65"/>
      <c r="G111" s="63"/>
      <c r="H111" s="67"/>
      <c r="I111" s="67"/>
      <c r="J111" s="67"/>
      <c r="K111" s="67"/>
    </row>
    <row r="112" spans="1:11" ht="17.25" customHeight="1">
      <c r="A112" s="60"/>
      <c r="B112" s="62"/>
      <c r="C112" s="29" t="str">
        <f>VLOOKUP(A111,'[3]申込'!$C$11:$G$78,4,FALSE)</f>
        <v>山根　しずか</v>
      </c>
      <c r="D112" s="30" t="str">
        <f>VLOOKUP(A111,'[3]申込'!$C$11:$G$78,5,FALSE)</f>
        <v>てげなテニス部</v>
      </c>
      <c r="E112" s="66"/>
      <c r="F112" s="66"/>
      <c r="G112" s="64"/>
      <c r="H112" s="68"/>
      <c r="I112" s="68"/>
      <c r="J112" s="68"/>
      <c r="K112" s="68"/>
    </row>
    <row r="113" spans="1:11" ht="17.25" customHeight="1">
      <c r="A113" s="60">
        <v>2</v>
      </c>
      <c r="B113" s="61">
        <v>4</v>
      </c>
      <c r="C113" s="26" t="str">
        <f>VLOOKUP(A113,'[3]申込'!$C$11:$G$78,2,FALSE)</f>
        <v>高野　直美</v>
      </c>
      <c r="D113" s="27" t="str">
        <f>VLOOKUP(A113,'[3]申込'!$C$11:$G$78,3,FALSE)</f>
        <v>ルネサンス</v>
      </c>
      <c r="E113" s="65"/>
      <c r="F113" s="65"/>
      <c r="G113" s="65"/>
      <c r="H113" s="63"/>
      <c r="I113" s="67"/>
      <c r="J113" s="67"/>
      <c r="K113" s="67"/>
    </row>
    <row r="114" spans="1:11" ht="17.25" customHeight="1">
      <c r="A114" s="60"/>
      <c r="B114" s="62"/>
      <c r="C114" s="29" t="str">
        <f>VLOOKUP(A113,'[3]申込'!$C$11:$G$78,4,FALSE)</f>
        <v>大川　友香</v>
      </c>
      <c r="D114" s="30" t="str">
        <f>VLOOKUP(A113,'[3]申込'!$C$11:$G$78,5,FALSE)</f>
        <v>新田原TC</v>
      </c>
      <c r="E114" s="66"/>
      <c r="F114" s="66"/>
      <c r="G114" s="66"/>
      <c r="H114" s="64"/>
      <c r="I114" s="68"/>
      <c r="J114" s="68"/>
      <c r="K114" s="68"/>
    </row>
    <row r="116" spans="1:11" ht="15" customHeight="1">
      <c r="A116" s="37"/>
      <c r="B116" s="38"/>
      <c r="C116" s="39"/>
      <c r="D116" s="39"/>
      <c r="E116" s="48"/>
      <c r="F116"/>
      <c r="G116"/>
      <c r="H116"/>
      <c r="I116"/>
      <c r="J116"/>
      <c r="K116"/>
    </row>
    <row r="117" spans="3:4" ht="15" customHeight="1">
      <c r="C117" s="50"/>
      <c r="D117" s="50"/>
    </row>
    <row r="118" spans="2:14" ht="15" customHeight="1">
      <c r="B118" s="79" t="s">
        <v>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1"/>
    </row>
    <row r="119" spans="2:14" ht="15" customHeight="1">
      <c r="B119" s="51" t="s">
        <v>51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3"/>
      <c r="N119" s="53"/>
    </row>
    <row r="120" spans="2:12" ht="15" customHeight="1">
      <c r="B120" s="21" t="s">
        <v>44</v>
      </c>
      <c r="C120" s="22" t="s">
        <v>24</v>
      </c>
      <c r="D120" s="22" t="s">
        <v>25</v>
      </c>
      <c r="E120" s="23">
        <v>1</v>
      </c>
      <c r="F120" s="23">
        <v>2</v>
      </c>
      <c r="G120" s="23">
        <v>3</v>
      </c>
      <c r="H120" s="23">
        <v>4</v>
      </c>
      <c r="I120" s="23">
        <v>5</v>
      </c>
      <c r="J120" s="24" t="s">
        <v>30</v>
      </c>
      <c r="K120" s="24" t="s">
        <v>31</v>
      </c>
      <c r="L120" s="25" t="s">
        <v>32</v>
      </c>
    </row>
    <row r="121" spans="1:12" ht="15" customHeight="1">
      <c r="A121" s="60">
        <v>6</v>
      </c>
      <c r="B121" s="61">
        <v>1</v>
      </c>
      <c r="C121" s="26" t="str">
        <f>VLOOKUP(A121,'[3]申込'!$C$11:$G$78,2,FALSE)</f>
        <v>宮田　明美</v>
      </c>
      <c r="D121" s="27" t="str">
        <f>VLOOKUP(A121,'[3]申込'!$C$11:$G$78,3,FALSE)</f>
        <v>Dias　Dea</v>
      </c>
      <c r="E121" s="63"/>
      <c r="F121" s="65"/>
      <c r="G121" s="65"/>
      <c r="H121" s="67"/>
      <c r="I121" s="67"/>
      <c r="J121" s="67"/>
      <c r="K121" s="67"/>
      <c r="L121" s="69"/>
    </row>
    <row r="122" spans="1:12" ht="15" customHeight="1">
      <c r="A122" s="60"/>
      <c r="B122" s="62"/>
      <c r="C122" s="29" t="str">
        <f>VLOOKUP(A121,'[3]申込'!$C$11:$G$78,4,FALSE)</f>
        <v>髙石　志保</v>
      </c>
      <c r="D122" s="30" t="str">
        <f>VLOOKUP(A121,'[3]申込'!$C$11:$G$78,5,FALSE)</f>
        <v>シーガイア</v>
      </c>
      <c r="E122" s="64"/>
      <c r="F122" s="66"/>
      <c r="G122" s="66"/>
      <c r="H122" s="68"/>
      <c r="I122" s="68"/>
      <c r="J122" s="68"/>
      <c r="K122" s="68"/>
      <c r="L122" s="70"/>
    </row>
    <row r="123" spans="1:12" ht="15" customHeight="1">
      <c r="A123" s="60">
        <v>9</v>
      </c>
      <c r="B123" s="61">
        <v>2</v>
      </c>
      <c r="C123" s="26" t="str">
        <f>VLOOKUP(A123,'[3]申込'!$C$11:$G$78,2,FALSE)</f>
        <v>内村　初子</v>
      </c>
      <c r="D123" s="27" t="str">
        <f>VLOOKUP(A123,'[3]申込'!$C$11:$G$78,3,FALSE)</f>
        <v>ＣＨイワキリ</v>
      </c>
      <c r="E123" s="71"/>
      <c r="F123" s="63"/>
      <c r="G123" s="71"/>
      <c r="H123" s="67"/>
      <c r="I123" s="67"/>
      <c r="J123" s="67"/>
      <c r="K123" s="67"/>
      <c r="L123" s="69"/>
    </row>
    <row r="124" spans="1:12" ht="15" customHeight="1">
      <c r="A124" s="60"/>
      <c r="B124" s="62"/>
      <c r="C124" s="29" t="str">
        <f>VLOOKUP(A123,'[3]申込'!$C$11:$G$78,4,FALSE)</f>
        <v>大野　奈緒美</v>
      </c>
      <c r="D124" s="30" t="str">
        <f>VLOOKUP(A123,'[3]申込'!$C$11:$G$78,5,FALSE)</f>
        <v>ＫＴＣ</v>
      </c>
      <c r="E124" s="72"/>
      <c r="F124" s="64"/>
      <c r="G124" s="72"/>
      <c r="H124" s="68"/>
      <c r="I124" s="68"/>
      <c r="J124" s="68"/>
      <c r="K124" s="68"/>
      <c r="L124" s="70"/>
    </row>
    <row r="125" spans="1:12" ht="15" customHeight="1">
      <c r="A125" s="60">
        <v>10</v>
      </c>
      <c r="B125" s="61">
        <v>3</v>
      </c>
      <c r="C125" s="26" t="str">
        <f>VLOOKUP(A125,'[3]申込'!$C$11:$G$78,2,FALSE)</f>
        <v>渡邉　信子</v>
      </c>
      <c r="D125" s="27" t="str">
        <f>VLOOKUP(A125,'[3]申込'!$C$11:$G$78,3,FALSE)</f>
        <v>C.フォレスト</v>
      </c>
      <c r="E125" s="65"/>
      <c r="F125" s="65"/>
      <c r="G125" s="63"/>
      <c r="H125" s="67"/>
      <c r="I125" s="67"/>
      <c r="J125" s="67"/>
      <c r="K125" s="67"/>
      <c r="L125" s="69"/>
    </row>
    <row r="126" spans="1:12" ht="15" customHeight="1">
      <c r="A126" s="60"/>
      <c r="B126" s="62"/>
      <c r="C126" s="29" t="str">
        <f>VLOOKUP(A125,'[3]申込'!$C$11:$G$78,4,FALSE)</f>
        <v>森　　賛喜</v>
      </c>
      <c r="D126" s="30" t="str">
        <f>VLOOKUP(A125,'[3]申込'!$C$11:$G$78,5,FALSE)</f>
        <v>ブルドッグTC</v>
      </c>
      <c r="E126" s="66"/>
      <c r="F126" s="66"/>
      <c r="G126" s="64"/>
      <c r="H126" s="68"/>
      <c r="I126" s="68"/>
      <c r="J126" s="68"/>
      <c r="K126" s="68"/>
      <c r="L126" s="70"/>
    </row>
    <row r="127" spans="1:12" ht="15" customHeight="1">
      <c r="A127" s="60">
        <v>7</v>
      </c>
      <c r="B127" s="61">
        <v>4</v>
      </c>
      <c r="C127" s="26" t="str">
        <f>VLOOKUP(A127,'[3]申込'!$C$11:$G$78,2,FALSE)</f>
        <v>木下　浩子</v>
      </c>
      <c r="D127" s="27" t="str">
        <f>VLOOKUP(A127,'[3]申込'!$C$11:$G$78,3,FALSE)</f>
        <v>Team403</v>
      </c>
      <c r="F127" s="65"/>
      <c r="G127" s="65"/>
      <c r="H127" s="63"/>
      <c r="I127" s="67"/>
      <c r="J127" s="67"/>
      <c r="K127" s="67"/>
      <c r="L127" s="69"/>
    </row>
    <row r="128" spans="1:12" ht="15" customHeight="1">
      <c r="A128" s="60"/>
      <c r="B128" s="62"/>
      <c r="C128" s="29" t="str">
        <f>VLOOKUP(A127,'[3]申込'!$C$11:$G$78,4,FALSE)</f>
        <v>後藤　道子</v>
      </c>
      <c r="D128" s="30" t="str">
        <f>VLOOKUP(A127,'[3]申込'!$C$11:$G$78,5,FALSE)</f>
        <v>Team403</v>
      </c>
      <c r="F128" s="66"/>
      <c r="G128" s="66"/>
      <c r="H128" s="64"/>
      <c r="I128" s="68"/>
      <c r="J128" s="68"/>
      <c r="K128" s="68"/>
      <c r="L128" s="70"/>
    </row>
    <row r="129" spans="1:12" ht="15" customHeight="1">
      <c r="A129" s="60">
        <v>8</v>
      </c>
      <c r="B129" s="61">
        <v>5</v>
      </c>
      <c r="C129" s="26" t="str">
        <f>VLOOKUP(A129,'[3]申込'!$C$11:$G$78,2,FALSE)</f>
        <v>釈迦郡　ゆかり</v>
      </c>
      <c r="D129" s="27" t="str">
        <f>VLOOKUP(A129,'[3]申込'!$C$11:$G$78,3,FALSE)</f>
        <v>HOT　BERRY</v>
      </c>
      <c r="E129" s="65"/>
      <c r="F129" s="54"/>
      <c r="G129" s="65"/>
      <c r="H129" s="67"/>
      <c r="I129" s="63"/>
      <c r="J129" s="67"/>
      <c r="K129" s="67"/>
      <c r="L129" s="69"/>
    </row>
    <row r="130" spans="1:12" ht="15" customHeight="1">
      <c r="A130" s="60"/>
      <c r="B130" s="62"/>
      <c r="C130" s="29" t="str">
        <f>VLOOKUP(A129,'[3]申込'!$C$11:$G$78,4,FALSE)</f>
        <v>永友　泰子</v>
      </c>
      <c r="D130" s="30" t="str">
        <f>VLOOKUP(A129,'[3]申込'!$C$11:$G$78,5,FALSE)</f>
        <v>シーガイア</v>
      </c>
      <c r="E130" s="66"/>
      <c r="F130" s="55"/>
      <c r="G130" s="66"/>
      <c r="H130" s="68"/>
      <c r="I130" s="64"/>
      <c r="J130" s="68"/>
      <c r="K130" s="68"/>
      <c r="L130" s="70"/>
    </row>
    <row r="131" spans="1:12" ht="15" customHeight="1">
      <c r="A131" s="37"/>
      <c r="B131" s="38"/>
      <c r="C131" s="39"/>
      <c r="D131" s="39"/>
      <c r="E131" s="40"/>
      <c r="F131" s="41"/>
      <c r="G131" s="40"/>
      <c r="H131" s="41"/>
      <c r="I131" s="40"/>
      <c r="J131" s="41"/>
      <c r="K131" s="41"/>
      <c r="L131" s="37"/>
    </row>
    <row r="132" spans="3:4" ht="15" customHeight="1">
      <c r="C132" s="50"/>
      <c r="D132" s="50"/>
    </row>
    <row r="133" spans="2:14" ht="15" customHeight="1">
      <c r="B133" s="57" t="s">
        <v>52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</row>
    <row r="134" spans="2:14" ht="15" customHeight="1">
      <c r="B134" s="12" t="s">
        <v>53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38"/>
      <c r="M134" s="38"/>
      <c r="N134" s="38"/>
    </row>
    <row r="135" spans="2:11" ht="15" customHeight="1">
      <c r="B135" s="56"/>
      <c r="C135" s="22" t="s">
        <v>24</v>
      </c>
      <c r="D135" s="22" t="s">
        <v>25</v>
      </c>
      <c r="E135" s="23">
        <v>1</v>
      </c>
      <c r="F135" s="23">
        <v>2</v>
      </c>
      <c r="G135" s="23">
        <v>3</v>
      </c>
      <c r="H135" s="23">
        <v>4</v>
      </c>
      <c r="I135" s="24" t="s">
        <v>30</v>
      </c>
      <c r="J135" s="24" t="s">
        <v>31</v>
      </c>
      <c r="K135" s="25" t="s">
        <v>32</v>
      </c>
    </row>
    <row r="136" spans="1:11" ht="15" customHeight="1">
      <c r="A136" s="60">
        <v>12</v>
      </c>
      <c r="B136" s="61">
        <v>1</v>
      </c>
      <c r="C136" s="26" t="str">
        <f>VLOOKUP(A136,'[3]申込'!$C$11:$G$78,2,FALSE)</f>
        <v>山元　友子</v>
      </c>
      <c r="D136" s="27" t="str">
        <f>VLOOKUP(A136,'[3]申込'!$C$11:$G$78,3,FALSE)</f>
        <v>ＣＨイワキリ</v>
      </c>
      <c r="E136" s="63"/>
      <c r="F136" s="65"/>
      <c r="G136" s="65"/>
      <c r="H136" s="67"/>
      <c r="I136" s="67"/>
      <c r="J136" s="67"/>
      <c r="K136" s="67"/>
    </row>
    <row r="137" spans="1:11" ht="15" customHeight="1">
      <c r="A137" s="60"/>
      <c r="B137" s="62"/>
      <c r="C137" s="29" t="str">
        <f>VLOOKUP(A136,'[3]申込'!$C$11:$G$78,4,FALSE)</f>
        <v>福島　まり子</v>
      </c>
      <c r="D137" s="30" t="str">
        <f>VLOOKUP(A136,'[3]申込'!$C$11:$G$78,5,FALSE)</f>
        <v>ＣＨイワキリ</v>
      </c>
      <c r="E137" s="64"/>
      <c r="F137" s="66"/>
      <c r="G137" s="66"/>
      <c r="H137" s="68"/>
      <c r="I137" s="68"/>
      <c r="J137" s="68"/>
      <c r="K137" s="68"/>
    </row>
    <row r="138" spans="1:11" ht="15" customHeight="1">
      <c r="A138" s="60">
        <v>15</v>
      </c>
      <c r="B138" s="61">
        <v>2</v>
      </c>
      <c r="C138" s="26" t="str">
        <f>VLOOKUP(A138,'[3]申込'!$C$11:$G$78,2,FALSE)</f>
        <v>渕　ミドリ</v>
      </c>
      <c r="D138" s="27" t="str">
        <f>VLOOKUP(A138,'[3]申込'!$C$11:$G$78,3,FALSE)</f>
        <v>シーガイア</v>
      </c>
      <c r="E138" s="71"/>
      <c r="F138" s="63"/>
      <c r="G138" s="71"/>
      <c r="H138" s="67"/>
      <c r="I138" s="67"/>
      <c r="J138" s="67"/>
      <c r="K138" s="67"/>
    </row>
    <row r="139" spans="1:11" ht="15" customHeight="1">
      <c r="A139" s="60"/>
      <c r="B139" s="62"/>
      <c r="C139" s="29" t="str">
        <f>VLOOKUP(A138,'[3]申込'!$C$11:$G$78,4,FALSE)</f>
        <v>南　由利子</v>
      </c>
      <c r="D139" s="30" t="str">
        <f>VLOOKUP(A138,'[3]申込'!$C$11:$G$78,5,FALSE)</f>
        <v>WINNERS</v>
      </c>
      <c r="E139" s="72"/>
      <c r="F139" s="64"/>
      <c r="G139" s="72"/>
      <c r="H139" s="68"/>
      <c r="I139" s="68"/>
      <c r="J139" s="68"/>
      <c r="K139" s="68"/>
    </row>
    <row r="140" spans="1:11" ht="15" customHeight="1">
      <c r="A140" s="60">
        <v>14</v>
      </c>
      <c r="B140" s="61">
        <v>3</v>
      </c>
      <c r="C140" s="26" t="str">
        <f>VLOOKUP(A140,'[3]申込'!$C$11:$G$78,2,FALSE)</f>
        <v>井上　伊久美</v>
      </c>
      <c r="D140" s="27" t="str">
        <f>VLOOKUP(A140,'[3]申込'!$C$11:$G$78,3,FALSE)</f>
        <v>C.フォレスト</v>
      </c>
      <c r="E140" s="65"/>
      <c r="F140" s="65"/>
      <c r="G140" s="63"/>
      <c r="H140" s="67"/>
      <c r="I140" s="67"/>
      <c r="J140" s="67"/>
      <c r="K140" s="67"/>
    </row>
    <row r="141" spans="1:11" ht="15" customHeight="1">
      <c r="A141" s="60"/>
      <c r="B141" s="62"/>
      <c r="C141" s="29" t="str">
        <f>VLOOKUP(A140,'[3]申込'!$C$11:$G$78,4,FALSE)</f>
        <v>河野　しのぶ</v>
      </c>
      <c r="D141" s="30" t="str">
        <f>VLOOKUP(A140,'[3]申込'!$C$11:$G$78,5,FALSE)</f>
        <v>ルネサンス</v>
      </c>
      <c r="E141" s="66"/>
      <c r="F141" s="66"/>
      <c r="G141" s="64"/>
      <c r="H141" s="68"/>
      <c r="I141" s="68"/>
      <c r="J141" s="68"/>
      <c r="K141" s="68"/>
    </row>
    <row r="142" spans="1:11" ht="15" customHeight="1">
      <c r="A142" s="60">
        <v>13</v>
      </c>
      <c r="B142" s="61">
        <v>4</v>
      </c>
      <c r="C142" s="26" t="str">
        <f>VLOOKUP(A142,'[3]申込'!$C$11:$G$78,2,FALSE)</f>
        <v>岡田　伸子</v>
      </c>
      <c r="D142" s="27" t="str">
        <f>VLOOKUP(A142,'[3]申込'!$C$11:$G$78,3,FALSE)</f>
        <v>Hiro.L</v>
      </c>
      <c r="F142" s="65"/>
      <c r="G142" s="65"/>
      <c r="H142" s="63"/>
      <c r="I142" s="67"/>
      <c r="J142" s="67"/>
      <c r="K142" s="67"/>
    </row>
    <row r="143" spans="1:11" ht="15" customHeight="1">
      <c r="A143" s="60"/>
      <c r="B143" s="62"/>
      <c r="C143" s="29" t="str">
        <f>VLOOKUP(A142,'[3]申込'!$C$11:$G$78,4,FALSE)</f>
        <v>中里　文子</v>
      </c>
      <c r="D143" s="30" t="str">
        <f>VLOOKUP(A142,'[3]申込'!$C$11:$G$78,5,FALSE)</f>
        <v>Hiro.L</v>
      </c>
      <c r="E143" s="24"/>
      <c r="F143" s="66"/>
      <c r="G143" s="66"/>
      <c r="H143" s="64"/>
      <c r="I143" s="68"/>
      <c r="J143" s="68"/>
      <c r="K143" s="68"/>
    </row>
  </sheetData>
  <sheetProtection/>
  <mergeCells count="445">
    <mergeCell ref="J140:J141"/>
    <mergeCell ref="K140:K141"/>
    <mergeCell ref="A142:A143"/>
    <mergeCell ref="B142:B143"/>
    <mergeCell ref="F142:F143"/>
    <mergeCell ref="G142:G143"/>
    <mergeCell ref="H142:H143"/>
    <mergeCell ref="I142:I143"/>
    <mergeCell ref="J142:J143"/>
    <mergeCell ref="K142:K143"/>
    <mergeCell ref="I138:I139"/>
    <mergeCell ref="J138:J139"/>
    <mergeCell ref="K138:K139"/>
    <mergeCell ref="A140:A141"/>
    <mergeCell ref="B140:B141"/>
    <mergeCell ref="E140:E141"/>
    <mergeCell ref="F140:F141"/>
    <mergeCell ref="G140:G141"/>
    <mergeCell ref="H140:H141"/>
    <mergeCell ref="I140:I141"/>
    <mergeCell ref="A138:A139"/>
    <mergeCell ref="B138:B139"/>
    <mergeCell ref="E138:E139"/>
    <mergeCell ref="F138:F139"/>
    <mergeCell ref="G138:G139"/>
    <mergeCell ref="H138:H139"/>
    <mergeCell ref="B133:N133"/>
    <mergeCell ref="A136:A137"/>
    <mergeCell ref="B136:B137"/>
    <mergeCell ref="E136:E137"/>
    <mergeCell ref="F136:F137"/>
    <mergeCell ref="G136:G137"/>
    <mergeCell ref="H136:H137"/>
    <mergeCell ref="I136:I137"/>
    <mergeCell ref="J136:J137"/>
    <mergeCell ref="K136:K137"/>
    <mergeCell ref="L127:L128"/>
    <mergeCell ref="A129:A130"/>
    <mergeCell ref="B129:B130"/>
    <mergeCell ref="E129:E130"/>
    <mergeCell ref="G129:G130"/>
    <mergeCell ref="H129:H130"/>
    <mergeCell ref="I129:I130"/>
    <mergeCell ref="J129:J130"/>
    <mergeCell ref="K129:K130"/>
    <mergeCell ref="L129:L130"/>
    <mergeCell ref="K125:K126"/>
    <mergeCell ref="L125:L126"/>
    <mergeCell ref="A127:A128"/>
    <mergeCell ref="B127:B128"/>
    <mergeCell ref="F127:F128"/>
    <mergeCell ref="G127:G128"/>
    <mergeCell ref="H127:H128"/>
    <mergeCell ref="I127:I128"/>
    <mergeCell ref="J127:J128"/>
    <mergeCell ref="K127:K128"/>
    <mergeCell ref="K123:K124"/>
    <mergeCell ref="L123:L124"/>
    <mergeCell ref="A125:A126"/>
    <mergeCell ref="B125:B126"/>
    <mergeCell ref="E125:E126"/>
    <mergeCell ref="F125:F126"/>
    <mergeCell ref="G125:G126"/>
    <mergeCell ref="H125:H126"/>
    <mergeCell ref="I125:I126"/>
    <mergeCell ref="J125:J126"/>
    <mergeCell ref="K121:K122"/>
    <mergeCell ref="L121:L122"/>
    <mergeCell ref="A123:A124"/>
    <mergeCell ref="B123:B124"/>
    <mergeCell ref="E123:E124"/>
    <mergeCell ref="F123:F124"/>
    <mergeCell ref="G123:G124"/>
    <mergeCell ref="H123:H124"/>
    <mergeCell ref="I123:I124"/>
    <mergeCell ref="J123:J124"/>
    <mergeCell ref="K113:K114"/>
    <mergeCell ref="B118:N118"/>
    <mergeCell ref="A121:A122"/>
    <mergeCell ref="B121:B122"/>
    <mergeCell ref="E121:E122"/>
    <mergeCell ref="F121:F122"/>
    <mergeCell ref="G121:G122"/>
    <mergeCell ref="H121:H122"/>
    <mergeCell ref="I121:I122"/>
    <mergeCell ref="J121:J122"/>
    <mergeCell ref="J111:J112"/>
    <mergeCell ref="K111:K112"/>
    <mergeCell ref="A113:A114"/>
    <mergeCell ref="B113:B114"/>
    <mergeCell ref="E113:E114"/>
    <mergeCell ref="F113:F114"/>
    <mergeCell ref="G113:G114"/>
    <mergeCell ref="H113:H114"/>
    <mergeCell ref="I113:I114"/>
    <mergeCell ref="J113:J114"/>
    <mergeCell ref="I109:I110"/>
    <mergeCell ref="J109:J110"/>
    <mergeCell ref="K109:K110"/>
    <mergeCell ref="A111:A112"/>
    <mergeCell ref="B111:B112"/>
    <mergeCell ref="E111:E112"/>
    <mergeCell ref="F111:F112"/>
    <mergeCell ref="G111:G112"/>
    <mergeCell ref="H111:H112"/>
    <mergeCell ref="I111:I112"/>
    <mergeCell ref="A109:A110"/>
    <mergeCell ref="B109:B110"/>
    <mergeCell ref="E109:E110"/>
    <mergeCell ref="F109:F110"/>
    <mergeCell ref="G109:G110"/>
    <mergeCell ref="H109:H110"/>
    <mergeCell ref="B105:N105"/>
    <mergeCell ref="A107:A108"/>
    <mergeCell ref="B107:B108"/>
    <mergeCell ref="E107:E108"/>
    <mergeCell ref="F107:F108"/>
    <mergeCell ref="G107:G108"/>
    <mergeCell ref="H107:H108"/>
    <mergeCell ref="I107:I108"/>
    <mergeCell ref="J107:J108"/>
    <mergeCell ref="K107:K108"/>
    <mergeCell ref="J99:J100"/>
    <mergeCell ref="A101:A102"/>
    <mergeCell ref="B101:B102"/>
    <mergeCell ref="E101:E102"/>
    <mergeCell ref="F101:F102"/>
    <mergeCell ref="G101:G102"/>
    <mergeCell ref="H101:H102"/>
    <mergeCell ref="I101:I102"/>
    <mergeCell ref="J101:J102"/>
    <mergeCell ref="H97:H98"/>
    <mergeCell ref="I97:I98"/>
    <mergeCell ref="J97:J98"/>
    <mergeCell ref="A99:A100"/>
    <mergeCell ref="B99:B100"/>
    <mergeCell ref="E99:E100"/>
    <mergeCell ref="F99:F100"/>
    <mergeCell ref="G99:G100"/>
    <mergeCell ref="H99:H100"/>
    <mergeCell ref="I99:I100"/>
    <mergeCell ref="C96:D96"/>
    <mergeCell ref="A97:A98"/>
    <mergeCell ref="B97:B98"/>
    <mergeCell ref="E97:E98"/>
    <mergeCell ref="F97:F98"/>
    <mergeCell ref="G97:G98"/>
    <mergeCell ref="J92:J93"/>
    <mergeCell ref="A94:A95"/>
    <mergeCell ref="B94:B95"/>
    <mergeCell ref="E94:E95"/>
    <mergeCell ref="F94:F95"/>
    <mergeCell ref="G94:G95"/>
    <mergeCell ref="H94:H95"/>
    <mergeCell ref="I94:I95"/>
    <mergeCell ref="J94:J95"/>
    <mergeCell ref="H90:H91"/>
    <mergeCell ref="I90:I91"/>
    <mergeCell ref="J90:J91"/>
    <mergeCell ref="A92:A93"/>
    <mergeCell ref="B92:B93"/>
    <mergeCell ref="E92:E93"/>
    <mergeCell ref="F92:F93"/>
    <mergeCell ref="G92:G93"/>
    <mergeCell ref="H92:H93"/>
    <mergeCell ref="I92:I93"/>
    <mergeCell ref="C89:D89"/>
    <mergeCell ref="A90:A91"/>
    <mergeCell ref="B90:B91"/>
    <mergeCell ref="E90:E91"/>
    <mergeCell ref="F90:F91"/>
    <mergeCell ref="G90:G91"/>
    <mergeCell ref="J85:J86"/>
    <mergeCell ref="A87:A88"/>
    <mergeCell ref="B87:B88"/>
    <mergeCell ref="E87:E88"/>
    <mergeCell ref="F87:F88"/>
    <mergeCell ref="G87:G88"/>
    <mergeCell ref="H87:H88"/>
    <mergeCell ref="I87:I88"/>
    <mergeCell ref="J87:J88"/>
    <mergeCell ref="H83:H84"/>
    <mergeCell ref="I83:I84"/>
    <mergeCell ref="J83:J84"/>
    <mergeCell ref="A85:A86"/>
    <mergeCell ref="B85:B86"/>
    <mergeCell ref="E85:E86"/>
    <mergeCell ref="F85:F86"/>
    <mergeCell ref="G85:G86"/>
    <mergeCell ref="H85:H86"/>
    <mergeCell ref="I85:I86"/>
    <mergeCell ref="C82:D82"/>
    <mergeCell ref="A83:A84"/>
    <mergeCell ref="B83:B84"/>
    <mergeCell ref="E83:E84"/>
    <mergeCell ref="F83:F84"/>
    <mergeCell ref="G83:G84"/>
    <mergeCell ref="I77:I78"/>
    <mergeCell ref="J77:J78"/>
    <mergeCell ref="A79:A80"/>
    <mergeCell ref="B79:B80"/>
    <mergeCell ref="E79:E80"/>
    <mergeCell ref="F79:F80"/>
    <mergeCell ref="G79:G80"/>
    <mergeCell ref="H79:H80"/>
    <mergeCell ref="I79:I80"/>
    <mergeCell ref="J79:J80"/>
    <mergeCell ref="A77:A78"/>
    <mergeCell ref="B77:B78"/>
    <mergeCell ref="E77:E78"/>
    <mergeCell ref="F77:F78"/>
    <mergeCell ref="G77:G78"/>
    <mergeCell ref="H77:H78"/>
    <mergeCell ref="I72:I73"/>
    <mergeCell ref="J72:J73"/>
    <mergeCell ref="A75:A76"/>
    <mergeCell ref="B75:B76"/>
    <mergeCell ref="E75:E76"/>
    <mergeCell ref="F75:F76"/>
    <mergeCell ref="G75:G76"/>
    <mergeCell ref="H75:H76"/>
    <mergeCell ref="I75:I76"/>
    <mergeCell ref="J75:J76"/>
    <mergeCell ref="A72:A73"/>
    <mergeCell ref="B72:B73"/>
    <mergeCell ref="E72:E73"/>
    <mergeCell ref="F72:F73"/>
    <mergeCell ref="G72:G73"/>
    <mergeCell ref="H72:H73"/>
    <mergeCell ref="I68:I69"/>
    <mergeCell ref="J68:J69"/>
    <mergeCell ref="A70:A71"/>
    <mergeCell ref="B70:B71"/>
    <mergeCell ref="E70:E71"/>
    <mergeCell ref="F70:F71"/>
    <mergeCell ref="G70:G71"/>
    <mergeCell ref="H70:H71"/>
    <mergeCell ref="I70:I71"/>
    <mergeCell ref="J70:J71"/>
    <mergeCell ref="A68:A69"/>
    <mergeCell ref="B68:B69"/>
    <mergeCell ref="E68:E69"/>
    <mergeCell ref="F68:F69"/>
    <mergeCell ref="G68:G69"/>
    <mergeCell ref="H68:H69"/>
    <mergeCell ref="I63:I64"/>
    <mergeCell ref="J63:J64"/>
    <mergeCell ref="A65:A66"/>
    <mergeCell ref="B65:B66"/>
    <mergeCell ref="E65:E66"/>
    <mergeCell ref="F65:F66"/>
    <mergeCell ref="G65:G66"/>
    <mergeCell ref="H65:H66"/>
    <mergeCell ref="I65:I66"/>
    <mergeCell ref="J65:J66"/>
    <mergeCell ref="A63:A64"/>
    <mergeCell ref="B63:B64"/>
    <mergeCell ref="E63:E64"/>
    <mergeCell ref="F63:F64"/>
    <mergeCell ref="G63:G64"/>
    <mergeCell ref="H63:H64"/>
    <mergeCell ref="B58:N58"/>
    <mergeCell ref="A61:A62"/>
    <mergeCell ref="B61:B62"/>
    <mergeCell ref="E61:E62"/>
    <mergeCell ref="F61:F62"/>
    <mergeCell ref="G61:G62"/>
    <mergeCell ref="H61:H62"/>
    <mergeCell ref="I61:I62"/>
    <mergeCell ref="J61:J62"/>
    <mergeCell ref="I49:I50"/>
    <mergeCell ref="J49:J50"/>
    <mergeCell ref="A52:A53"/>
    <mergeCell ref="B52:B53"/>
    <mergeCell ref="A54:A55"/>
    <mergeCell ref="B54:B55"/>
    <mergeCell ref="A49:A50"/>
    <mergeCell ref="B49:B50"/>
    <mergeCell ref="E49:E50"/>
    <mergeCell ref="F49:F50"/>
    <mergeCell ref="G49:G50"/>
    <mergeCell ref="H49:H50"/>
    <mergeCell ref="J45:J46"/>
    <mergeCell ref="A47:A48"/>
    <mergeCell ref="B47:B48"/>
    <mergeCell ref="E47:E48"/>
    <mergeCell ref="F47:F48"/>
    <mergeCell ref="G47:G48"/>
    <mergeCell ref="H47:H48"/>
    <mergeCell ref="I47:I48"/>
    <mergeCell ref="J47:J48"/>
    <mergeCell ref="I42:I43"/>
    <mergeCell ref="J42:J43"/>
    <mergeCell ref="C44:D44"/>
    <mergeCell ref="A45:A46"/>
    <mergeCell ref="B45:B46"/>
    <mergeCell ref="E45:E46"/>
    <mergeCell ref="F45:F46"/>
    <mergeCell ref="G45:G46"/>
    <mergeCell ref="H45:H46"/>
    <mergeCell ref="I45:I46"/>
    <mergeCell ref="A42:A43"/>
    <mergeCell ref="B42:B43"/>
    <mergeCell ref="E42:E43"/>
    <mergeCell ref="F42:F43"/>
    <mergeCell ref="G42:G43"/>
    <mergeCell ref="H42:H43"/>
    <mergeCell ref="J38:J39"/>
    <mergeCell ref="A40:A41"/>
    <mergeCell ref="B40:B41"/>
    <mergeCell ref="E40:E41"/>
    <mergeCell ref="F40:F41"/>
    <mergeCell ref="G40:G41"/>
    <mergeCell ref="H40:H41"/>
    <mergeCell ref="I40:I41"/>
    <mergeCell ref="J40:J41"/>
    <mergeCell ref="I35:I36"/>
    <mergeCell ref="J35:J36"/>
    <mergeCell ref="C37:D37"/>
    <mergeCell ref="A38:A39"/>
    <mergeCell ref="B38:B39"/>
    <mergeCell ref="E38:E39"/>
    <mergeCell ref="F38:F39"/>
    <mergeCell ref="G38:G39"/>
    <mergeCell ref="H38:H39"/>
    <mergeCell ref="I38:I39"/>
    <mergeCell ref="A35:A36"/>
    <mergeCell ref="B35:B36"/>
    <mergeCell ref="E35:E36"/>
    <mergeCell ref="F35:F36"/>
    <mergeCell ref="G35:G36"/>
    <mergeCell ref="H35:H36"/>
    <mergeCell ref="J31:J32"/>
    <mergeCell ref="A33:A34"/>
    <mergeCell ref="B33:B34"/>
    <mergeCell ref="E33:E34"/>
    <mergeCell ref="F33:F34"/>
    <mergeCell ref="G33:G34"/>
    <mergeCell ref="H33:H34"/>
    <mergeCell ref="I33:I34"/>
    <mergeCell ref="J33:J34"/>
    <mergeCell ref="I27:I28"/>
    <mergeCell ref="J27:J28"/>
    <mergeCell ref="C30:D30"/>
    <mergeCell ref="A31:A32"/>
    <mergeCell ref="B31:B32"/>
    <mergeCell ref="E31:E32"/>
    <mergeCell ref="F31:F32"/>
    <mergeCell ref="G31:G32"/>
    <mergeCell ref="H31:H32"/>
    <mergeCell ref="I31:I32"/>
    <mergeCell ref="A27:A28"/>
    <mergeCell ref="B27:B28"/>
    <mergeCell ref="E27:E28"/>
    <mergeCell ref="F27:F28"/>
    <mergeCell ref="G27:G28"/>
    <mergeCell ref="H27:H28"/>
    <mergeCell ref="I23:I24"/>
    <mergeCell ref="J23:J24"/>
    <mergeCell ref="A25:A26"/>
    <mergeCell ref="B25:B26"/>
    <mergeCell ref="E25:E26"/>
    <mergeCell ref="F25:F26"/>
    <mergeCell ref="G25:G26"/>
    <mergeCell ref="H25:H26"/>
    <mergeCell ref="I25:I26"/>
    <mergeCell ref="J25:J26"/>
    <mergeCell ref="A23:A24"/>
    <mergeCell ref="B23:B24"/>
    <mergeCell ref="E23:E24"/>
    <mergeCell ref="F23:F24"/>
    <mergeCell ref="G23:G24"/>
    <mergeCell ref="H23:H24"/>
    <mergeCell ref="K18:K19"/>
    <mergeCell ref="A20:A21"/>
    <mergeCell ref="B20:B21"/>
    <mergeCell ref="E20:E21"/>
    <mergeCell ref="F20:F21"/>
    <mergeCell ref="G20:G21"/>
    <mergeCell ref="H20:H21"/>
    <mergeCell ref="I20:I21"/>
    <mergeCell ref="J20:J21"/>
    <mergeCell ref="K20:K21"/>
    <mergeCell ref="J16:J17"/>
    <mergeCell ref="K16:K17"/>
    <mergeCell ref="A18:A19"/>
    <mergeCell ref="B18:B19"/>
    <mergeCell ref="E18:E19"/>
    <mergeCell ref="F18:F19"/>
    <mergeCell ref="G18:G19"/>
    <mergeCell ref="H18:H19"/>
    <mergeCell ref="I18:I19"/>
    <mergeCell ref="J18:J19"/>
    <mergeCell ref="I14:I15"/>
    <mergeCell ref="J14:J15"/>
    <mergeCell ref="K14:K15"/>
    <mergeCell ref="A16:A17"/>
    <mergeCell ref="B16:B17"/>
    <mergeCell ref="E16:E17"/>
    <mergeCell ref="F16:F17"/>
    <mergeCell ref="G16:G17"/>
    <mergeCell ref="H16:H17"/>
    <mergeCell ref="I16:I17"/>
    <mergeCell ref="A14:A15"/>
    <mergeCell ref="B14:B15"/>
    <mergeCell ref="E14:E15"/>
    <mergeCell ref="F14:F15"/>
    <mergeCell ref="G14:G15"/>
    <mergeCell ref="H14:H15"/>
    <mergeCell ref="J9:J10"/>
    <mergeCell ref="K9:K10"/>
    <mergeCell ref="A11:A12"/>
    <mergeCell ref="B11:B12"/>
    <mergeCell ref="F11:F12"/>
    <mergeCell ref="G11:G12"/>
    <mergeCell ref="H11:H12"/>
    <mergeCell ref="I11:I12"/>
    <mergeCell ref="J11:J12"/>
    <mergeCell ref="K11:K12"/>
    <mergeCell ref="I7:I8"/>
    <mergeCell ref="J7:J8"/>
    <mergeCell ref="K7:K8"/>
    <mergeCell ref="A9:A10"/>
    <mergeCell ref="B9:B10"/>
    <mergeCell ref="E9:E10"/>
    <mergeCell ref="F9:F10"/>
    <mergeCell ref="G9:G10"/>
    <mergeCell ref="H9:H10"/>
    <mergeCell ref="I9:I10"/>
    <mergeCell ref="A7:A8"/>
    <mergeCell ref="B7:B8"/>
    <mergeCell ref="E7:E8"/>
    <mergeCell ref="F7:F8"/>
    <mergeCell ref="G7:G8"/>
    <mergeCell ref="H7:H8"/>
    <mergeCell ref="B3:N3"/>
    <mergeCell ref="A5:A6"/>
    <mergeCell ref="B5:B6"/>
    <mergeCell ref="E5:E6"/>
    <mergeCell ref="F5:F6"/>
    <mergeCell ref="G5:G6"/>
    <mergeCell ref="H5:H6"/>
    <mergeCell ref="I5:I6"/>
    <mergeCell ref="J5:J6"/>
    <mergeCell ref="K5:K6"/>
  </mergeCells>
  <printOptions/>
  <pageMargins left="0.7086614173228347" right="0.7086614173228347" top="0.4724409448818898" bottom="0.35433070866141736" header="0.31496062992125984" footer="0.31496062992125984"/>
  <pageSetup horizontalDpi="300" verticalDpi="300" orientation="portrait" paperSize="9" scale="87" r:id="rId1"/>
  <rowBreaks count="2" manualBreakCount="2">
    <brk id="56" min="1" max="14" man="1"/>
    <brk id="10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dcterms:created xsi:type="dcterms:W3CDTF">2017-09-05T19:16:27Z</dcterms:created>
  <dcterms:modified xsi:type="dcterms:W3CDTF">2017-09-07T02:49:09Z</dcterms:modified>
  <cp:category/>
  <cp:version/>
  <cp:contentType/>
  <cp:contentStatus/>
</cp:coreProperties>
</file>