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6"/>
  <workbookPr date1904="1"/>
  <mc:AlternateContent xmlns:mc="http://schemas.openxmlformats.org/markup-compatibility/2006">
    <mc:Choice Requires="x15">
      <x15ac:absPath xmlns:x15ac="http://schemas.microsoft.com/office/spreadsheetml/2010/11/ac" url="C:\Users\mtenn\OneDrive\デスクトップ\"/>
    </mc:Choice>
  </mc:AlternateContent>
  <xr:revisionPtr revIDLastSave="0" documentId="13_ncr:1000001_{79F70C32-5E6B-E94B-96BB-B493B598A681}" xr6:coauthVersionLast="47" xr6:coauthVersionMax="47" xr10:uidLastSave="{00000000-0000-0000-0000-000000000000}"/>
  <bookViews>
    <workbookView xWindow="-120" yWindow="-120" windowWidth="20730" windowHeight="11040" tabRatio="500" activeTab="2" xr2:uid="{00000000-000D-0000-FFFF-FFFF00000000}"/>
  </bookViews>
  <sheets>
    <sheet name="男子A" sheetId="1" r:id="rId1"/>
    <sheet name="男子B" sheetId="32" r:id="rId2"/>
    <sheet name="男子ベテラン" sheetId="33" r:id="rId3"/>
    <sheet name="女子一般" sheetId="35" r:id="rId4"/>
    <sheet name="女子ベテラン" sheetId="34" r:id="rId5"/>
    <sheet name="団体戦成績表" sheetId="5"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X111">#REF!</definedName>
    <definedName name="_101">#REF!</definedName>
    <definedName name="_102">#REF!</definedName>
    <definedName name="_103">#REF!</definedName>
    <definedName name="_104">#REF!</definedName>
    <definedName name="_105">#REF!</definedName>
    <definedName name="_106">#REF!</definedName>
    <definedName name="_107">#REF!</definedName>
    <definedName name="_108">#REF!</definedName>
    <definedName name="_109">#REF!</definedName>
    <definedName name="_110">#REF!</definedName>
    <definedName name="_111">#REF!</definedName>
    <definedName name="_112">#REF!</definedName>
    <definedName name="_113">#REF!</definedName>
    <definedName name="_114">#REF!</definedName>
    <definedName name="_115">#REF!</definedName>
    <definedName name="_116">#REF!</definedName>
    <definedName name="_117">#REF!</definedName>
    <definedName name="_118">#REF!</definedName>
    <definedName name="_119">#REF!</definedName>
    <definedName name="_120">#REF!</definedName>
    <definedName name="_121">#REF!</definedName>
    <definedName name="_122">#REF!</definedName>
    <definedName name="_123">#REF!</definedName>
    <definedName name="_124">#REF!</definedName>
    <definedName name="_125">#REF!</definedName>
    <definedName name="_126">#REF!</definedName>
    <definedName name="_127">#REF!</definedName>
    <definedName name="_128">#REF!</definedName>
    <definedName name="_129">#REF!</definedName>
    <definedName name="_12Excel_BuiltIn_Print_Area_1_1_1">#REF!</definedName>
    <definedName name="_130">#REF!</definedName>
    <definedName name="_131">#REF!</definedName>
    <definedName name="_132">#REF!</definedName>
    <definedName name="_133">#REF!</definedName>
    <definedName name="_134">#REF!</definedName>
    <definedName name="_135">#REF!</definedName>
    <definedName name="_136">#REF!</definedName>
    <definedName name="_137">#REF!</definedName>
    <definedName name="_138">#REF!</definedName>
    <definedName name="_139">#REF!</definedName>
    <definedName name="_13Excel_BuiltIn_Print_Area_4_1_1">#REF!</definedName>
    <definedName name="_140">#REF!</definedName>
    <definedName name="_141">#REF!</definedName>
    <definedName name="_142">#REF!</definedName>
    <definedName name="_143">#REF!</definedName>
    <definedName name="_144">#REF!</definedName>
    <definedName name="_145">#REF!</definedName>
    <definedName name="_146">#REF!</definedName>
    <definedName name="_147">#REF!</definedName>
    <definedName name="_148">#REF!</definedName>
    <definedName name="_149">#REF!</definedName>
    <definedName name="_150">#REF!</definedName>
    <definedName name="_151">#REF!</definedName>
    <definedName name="_152">#REF!</definedName>
    <definedName name="_153">#REF!</definedName>
    <definedName name="_154">#REF!</definedName>
    <definedName name="_155">#REF!</definedName>
    <definedName name="_156">#REF!</definedName>
    <definedName name="_157">#REF!</definedName>
    <definedName name="_158">#REF!</definedName>
    <definedName name="_159">#REF!</definedName>
    <definedName name="_160">#REF!</definedName>
    <definedName name="_161">#REF!</definedName>
    <definedName name="_162">#REF!</definedName>
    <definedName name="_163">#REF!</definedName>
    <definedName name="_164">#REF!</definedName>
    <definedName name="_165">#REF!</definedName>
    <definedName name="_166">#REF!</definedName>
    <definedName name="_167">#REF!</definedName>
    <definedName name="_168">#REF!</definedName>
    <definedName name="_169">#REF!</definedName>
    <definedName name="_170">#REF!</definedName>
    <definedName name="_171">#REF!</definedName>
    <definedName name="_172">#REF!</definedName>
    <definedName name="_173">#REF!</definedName>
    <definedName name="_174">#REF!</definedName>
    <definedName name="_175">#REF!</definedName>
    <definedName name="_176">#REF!</definedName>
    <definedName name="_177">#REF!</definedName>
    <definedName name="_178">#REF!</definedName>
    <definedName name="_179">#REF!</definedName>
    <definedName name="_180">#REF!</definedName>
    <definedName name="_181">#REF!</definedName>
    <definedName name="_182">#REF!</definedName>
    <definedName name="_183">#REF!</definedName>
    <definedName name="_184">#REF!</definedName>
    <definedName name="_185">#REF!</definedName>
    <definedName name="_186">#REF!</definedName>
    <definedName name="_1Excel_BuiltIn_Print_Area_1_1">[1]選手派遣依頼書!$A$1:$J$37</definedName>
    <definedName name="_2Excel_BuiltIn_Print_Area_1_1_1">#REF!</definedName>
    <definedName name="_3Excel_BuiltIn_Print_Area_4_1_1">#REF!</definedName>
    <definedName name="_7Excel_BuiltIn_Print_Area_1_1">[2]選手派遣依頼書!$A$1:$J$37</definedName>
    <definedName name="_X111">#REF!</definedName>
    <definedName name="\101">#REF!</definedName>
    <definedName name="\102">#REF!</definedName>
    <definedName name="\103">#REF!</definedName>
    <definedName name="\104">#REF!</definedName>
    <definedName name="\105">#REF!</definedName>
    <definedName name="\106">#REF!</definedName>
    <definedName name="\107">#REF!</definedName>
    <definedName name="\108">#REF!</definedName>
    <definedName name="\109">#REF!</definedName>
    <definedName name="\110">#REF!</definedName>
    <definedName name="\111">[3]重複登録!#REF!</definedName>
    <definedName name="\112">#REF!</definedName>
    <definedName name="\113">#REF!</definedName>
    <definedName name="\114">#REF!</definedName>
    <definedName name="\115">#REF!</definedName>
    <definedName name="\116">#REF!</definedName>
    <definedName name="\117">#REF!</definedName>
    <definedName name="\118">#REF!</definedName>
    <definedName name="\119">#REF!</definedName>
    <definedName name="\120">#REF!</definedName>
    <definedName name="\121">#REF!</definedName>
    <definedName name="\122">#REF!</definedName>
    <definedName name="\123">#REF!</definedName>
    <definedName name="\124">#REF!</definedName>
    <definedName name="\125">#REF!</definedName>
    <definedName name="\126">#REF!</definedName>
    <definedName name="\127">#REF!</definedName>
    <definedName name="\128">#REF!</definedName>
    <definedName name="\129">#REF!</definedName>
    <definedName name="\130">#REF!</definedName>
    <definedName name="\131">#REF!</definedName>
    <definedName name="\132">#REF!</definedName>
    <definedName name="\133">#REF!</definedName>
    <definedName name="\134">#REF!</definedName>
    <definedName name="\135">#REF!</definedName>
    <definedName name="\136">#REF!</definedName>
    <definedName name="\137">#REF!</definedName>
    <definedName name="\138">#REF!</definedName>
    <definedName name="\139">#REF!</definedName>
    <definedName name="\140">#REF!</definedName>
    <definedName name="\141">#REF!</definedName>
    <definedName name="\142">#REF!</definedName>
    <definedName name="\143">#REF!</definedName>
    <definedName name="\144">#REF!</definedName>
    <definedName name="\145">#REF!</definedName>
    <definedName name="\146">#REF!</definedName>
    <definedName name="\147">#REF!</definedName>
    <definedName name="\148">#REF!</definedName>
    <definedName name="\149">#REF!</definedName>
    <definedName name="\150">#REF!</definedName>
    <definedName name="\151">#REF!</definedName>
    <definedName name="\152">#REF!</definedName>
    <definedName name="\153">#REF!</definedName>
    <definedName name="\154">#REF!</definedName>
    <definedName name="\155">#REF!</definedName>
    <definedName name="\156">#REF!</definedName>
    <definedName name="\157">#REF!</definedName>
    <definedName name="\158">#REF!</definedName>
    <definedName name="\159">#REF!</definedName>
    <definedName name="\160">#REF!</definedName>
    <definedName name="\161">#REF!</definedName>
    <definedName name="\162">#REF!</definedName>
    <definedName name="\163">#REF!</definedName>
    <definedName name="\164">#REF!</definedName>
    <definedName name="\165">#REF!</definedName>
    <definedName name="\166">#REF!</definedName>
    <definedName name="\167">#REF!</definedName>
    <definedName name="\168">#REF!</definedName>
    <definedName name="\169">#REF!</definedName>
    <definedName name="\170">#REF!</definedName>
    <definedName name="\171">#REF!</definedName>
    <definedName name="\172">#REF!</definedName>
    <definedName name="\173">#REF!</definedName>
    <definedName name="\174">#REF!</definedName>
    <definedName name="\175">#REF!</definedName>
    <definedName name="\176">#REF!</definedName>
    <definedName name="\177">#REF!</definedName>
    <definedName name="\178">#REF!</definedName>
    <definedName name="\179">#REF!</definedName>
    <definedName name="\180">#REF!</definedName>
    <definedName name="\181">#REF!</definedName>
    <definedName name="\182">#REF!</definedName>
    <definedName name="\183">#REF!</definedName>
    <definedName name="\184">#REF!</definedName>
    <definedName name="\185">#REF!</definedName>
    <definedName name="\186">#REF!</definedName>
    <definedName name="aaa">#REF!</definedName>
    <definedName name="AF１０００００００">#REF!</definedName>
    <definedName name="DANTAI">'[4]団体名コード '!$B$5:$C$201</definedName>
    <definedName name="Excel_BuiltIn_Print_Area_1">[1]選手派遣依頼書!$A$1:$L$53</definedName>
    <definedName name="Excel_BuiltIn_Print_Area_1_1">#REF!</definedName>
    <definedName name="Excel_BuiltIn_Print_Area_1_1_1">#REF!</definedName>
    <definedName name="Excel_BuiltIn_Print_Area_2">[5]申込書!$A$1:$G$29</definedName>
    <definedName name="Excel_BuiltIn_Print_Area_3">#REF!</definedName>
    <definedName name="Excel_BuiltIn_Print_Area_4">#REF!</definedName>
    <definedName name="Excel_BuiltIn_Print_Area_4_1">#REF!</definedName>
    <definedName name="Excel_BuiltIn_Print_Area_4_1_1">#REF!</definedName>
    <definedName name="Excel_BuiltIn_Print_Area_5">#REF!</definedName>
    <definedName name="KIJUN">#REF!</definedName>
    <definedName name="KOJIN">[6]個人コード!$B$10:$I$1059</definedName>
    <definedName name="kumiawase">#REF!</definedName>
    <definedName name="POINT">[7]得点テーブル!$B$6:$I$140</definedName>
    <definedName name="_xlnm.Print_Area" localSheetId="4">女子ベテラン!$A$1:$BE$48</definedName>
    <definedName name="_xlnm.Print_Area" localSheetId="3">女子一般!$A$1:$BE$48</definedName>
    <definedName name="_xlnm.Print_Area" localSheetId="5">団体戦成績表!$A$1:$AQ$48</definedName>
    <definedName name="_xlnm.Print_Area" localSheetId="0">男子A!$A$1:$BE$48</definedName>
    <definedName name="_xlnm.Print_Area" localSheetId="1">男子B!$A$1:$BE$48</definedName>
    <definedName name="_xlnm.Print_Area" localSheetId="2">男子ベテラン!$A$1:$BE$48</definedName>
    <definedName name="TAG">[8]TAG住所一覧!$B$5:$J$228</definedName>
    <definedName name="あ">'[9]団体名コード '!$B$5:$C$201</definedName>
    <definedName name="い">'[9]団体名コード '!$B$5:$C$201</definedName>
    <definedName name="お">'[9]団体名コード '!$B$5:$C$201</definedName>
    <definedName name="吉田達正">#REF!</definedName>
    <definedName name="申込">#REF!</definedName>
    <definedName name="単女">[10]辞書!$B$11:$J$225</definedName>
  </definedNames>
  <calcPr calcId="191028"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8" i="5" l="1"/>
  <c r="Q14" i="5"/>
  <c r="AN10" i="1"/>
  <c r="AQ10" i="1"/>
  <c r="AT10" i="1"/>
  <c r="AW10" i="1"/>
  <c r="AK11" i="1"/>
  <c r="AQ11" i="1"/>
  <c r="AT11" i="1"/>
  <c r="AW11" i="1"/>
  <c r="AK12" i="1"/>
  <c r="AN12" i="1"/>
  <c r="AT12" i="1"/>
  <c r="AW12" i="1"/>
  <c r="AK13" i="1"/>
  <c r="AN13" i="1"/>
  <c r="AQ13" i="1"/>
  <c r="AW13" i="1"/>
  <c r="AZ10" i="1"/>
  <c r="BC10" i="1"/>
  <c r="AX42" i="1"/>
  <c r="K10" i="1"/>
  <c r="N10" i="1"/>
  <c r="Q10" i="1"/>
  <c r="T10" i="1"/>
  <c r="H11" i="1"/>
  <c r="N11" i="1"/>
  <c r="Q11" i="1"/>
  <c r="T11" i="1"/>
  <c r="H12" i="1"/>
  <c r="K12" i="1"/>
  <c r="Q12" i="1"/>
  <c r="T12" i="1"/>
  <c r="H13" i="1"/>
  <c r="K13" i="1"/>
  <c r="N13" i="1"/>
  <c r="T13" i="1"/>
  <c r="W10" i="1"/>
  <c r="W11" i="1"/>
  <c r="W12" i="1"/>
  <c r="W13" i="1"/>
  <c r="Z10" i="1"/>
  <c r="AJ42" i="1"/>
  <c r="AZ11" i="1"/>
  <c r="BC11" i="1"/>
  <c r="AZ12" i="1"/>
  <c r="BC12" i="1"/>
  <c r="AZ13" i="1"/>
  <c r="BC13" i="1"/>
  <c r="V42" i="1"/>
  <c r="Z11" i="1"/>
  <c r="Z12" i="1"/>
  <c r="Z13" i="1"/>
  <c r="H42" i="1"/>
  <c r="AX27" i="1"/>
  <c r="AJ27" i="1"/>
  <c r="V27" i="1"/>
  <c r="H27" i="1"/>
  <c r="AN10" i="32"/>
  <c r="AQ10" i="32"/>
  <c r="AT10" i="32"/>
  <c r="AW10" i="32"/>
  <c r="AK11" i="32"/>
  <c r="AQ11" i="32"/>
  <c r="AT11" i="32"/>
  <c r="AW11" i="32"/>
  <c r="AK12" i="32"/>
  <c r="AN12" i="32"/>
  <c r="AT12" i="32"/>
  <c r="AW12" i="32"/>
  <c r="AK13" i="32"/>
  <c r="AN13" i="32"/>
  <c r="AQ13" i="32"/>
  <c r="AW13" i="32"/>
  <c r="AZ10" i="32"/>
  <c r="AZ11" i="32"/>
  <c r="AZ12" i="32"/>
  <c r="AZ13" i="32"/>
  <c r="BC10" i="32"/>
  <c r="BC11" i="32"/>
  <c r="AG11" i="32"/>
  <c r="AX42" i="32"/>
  <c r="D10" i="32"/>
  <c r="AJ42" i="32"/>
  <c r="AG10" i="32"/>
  <c r="V42" i="32"/>
  <c r="D12" i="32"/>
  <c r="H42" i="32"/>
  <c r="BC12" i="32"/>
  <c r="BC13" i="32"/>
  <c r="AG13" i="32"/>
  <c r="AX27" i="32"/>
  <c r="D11" i="32"/>
  <c r="AJ27" i="32"/>
  <c r="AG12" i="32"/>
  <c r="V27" i="32"/>
  <c r="D13" i="32"/>
  <c r="H27" i="32"/>
  <c r="AN10" i="34"/>
  <c r="AQ10" i="34"/>
  <c r="AT10" i="34"/>
  <c r="AW10" i="34"/>
  <c r="AK11" i="34"/>
  <c r="AQ11" i="34"/>
  <c r="AT11" i="34"/>
  <c r="AW11" i="34"/>
  <c r="AK12" i="34"/>
  <c r="AN12" i="34"/>
  <c r="AT12" i="34"/>
  <c r="AW12" i="34"/>
  <c r="AK13" i="34"/>
  <c r="AN13" i="34"/>
  <c r="AQ13" i="34"/>
  <c r="AW13" i="34"/>
  <c r="AZ10" i="34"/>
  <c r="BC10" i="34"/>
  <c r="AZ11" i="34"/>
  <c r="BC11" i="34"/>
  <c r="AG11" i="34"/>
  <c r="AX42" i="34"/>
  <c r="K10" i="34"/>
  <c r="N10" i="34"/>
  <c r="Q10" i="34"/>
  <c r="T10" i="34"/>
  <c r="H11" i="34"/>
  <c r="N11" i="34"/>
  <c r="Q11" i="34"/>
  <c r="T11" i="34"/>
  <c r="H12" i="34"/>
  <c r="K12" i="34"/>
  <c r="Q12" i="34"/>
  <c r="T12" i="34"/>
  <c r="H13" i="34"/>
  <c r="K13" i="34"/>
  <c r="N13" i="34"/>
  <c r="T13" i="34"/>
  <c r="W10" i="34"/>
  <c r="Z10" i="34"/>
  <c r="W11" i="34"/>
  <c r="Z11" i="34"/>
  <c r="W12" i="34"/>
  <c r="Z12" i="34"/>
  <c r="W13" i="34"/>
  <c r="Z13" i="34"/>
  <c r="D10" i="34"/>
  <c r="D11" i="34"/>
  <c r="D12" i="34"/>
  <c r="D13" i="34"/>
  <c r="AJ42" i="34"/>
  <c r="AG10" i="34"/>
  <c r="V42" i="34"/>
  <c r="H42" i="34"/>
  <c r="AZ12" i="34"/>
  <c r="BC12" i="34"/>
  <c r="AZ13" i="34"/>
  <c r="BC13" i="34"/>
  <c r="AG13" i="34"/>
  <c r="AX27" i="34"/>
  <c r="AJ27" i="34"/>
  <c r="AG12" i="34"/>
  <c r="V27" i="34"/>
  <c r="H27" i="34"/>
  <c r="AN10" i="33"/>
  <c r="AQ10" i="33"/>
  <c r="AT10" i="33"/>
  <c r="AW10" i="33"/>
  <c r="AK11" i="33"/>
  <c r="AQ11" i="33"/>
  <c r="AT11" i="33"/>
  <c r="AW11" i="33"/>
  <c r="AK12" i="33"/>
  <c r="AN12" i="33"/>
  <c r="AT12" i="33"/>
  <c r="AW12" i="33"/>
  <c r="AK13" i="33"/>
  <c r="AN13" i="33"/>
  <c r="AQ13" i="33"/>
  <c r="AW13" i="33"/>
  <c r="AZ10" i="33"/>
  <c r="BC10" i="33"/>
  <c r="AZ11" i="33"/>
  <c r="BC11" i="33"/>
  <c r="AG11" i="33"/>
  <c r="AX42" i="33"/>
  <c r="K10" i="33"/>
  <c r="N10" i="33"/>
  <c r="Q10" i="33"/>
  <c r="T10" i="33"/>
  <c r="H11" i="33"/>
  <c r="N11" i="33"/>
  <c r="Q11" i="33"/>
  <c r="T11" i="33"/>
  <c r="H12" i="33"/>
  <c r="K12" i="33"/>
  <c r="Q12" i="33"/>
  <c r="T12" i="33"/>
  <c r="H13" i="33"/>
  <c r="K13" i="33"/>
  <c r="N13" i="33"/>
  <c r="T13" i="33"/>
  <c r="W10" i="33"/>
  <c r="Z10" i="33"/>
  <c r="W11" i="33"/>
  <c r="Z11" i="33"/>
  <c r="D11" i="33"/>
  <c r="AJ42" i="33"/>
  <c r="AG10" i="33"/>
  <c r="V42" i="33"/>
  <c r="D10" i="33"/>
  <c r="H42" i="33"/>
  <c r="AZ12" i="33"/>
  <c r="BC12" i="33"/>
  <c r="AZ13" i="33"/>
  <c r="BC13" i="33"/>
  <c r="AG13" i="33"/>
  <c r="AX27" i="33"/>
  <c r="W12" i="33"/>
  <c r="Z12" i="33"/>
  <c r="W13" i="33"/>
  <c r="Z13" i="33"/>
  <c r="D13" i="33"/>
  <c r="AJ27" i="33"/>
  <c r="AG12" i="33"/>
  <c r="V27" i="33"/>
  <c r="D12" i="33"/>
  <c r="H27" i="33"/>
  <c r="H12" i="32"/>
  <c r="K12" i="32"/>
  <c r="Q12" i="32"/>
  <c r="T12" i="32"/>
  <c r="K10" i="32"/>
  <c r="N10" i="32"/>
  <c r="Q10" i="32"/>
  <c r="T10" i="32"/>
  <c r="H11" i="32"/>
  <c r="N11" i="32"/>
  <c r="Q11" i="32"/>
  <c r="T11" i="32"/>
  <c r="H13" i="32"/>
  <c r="K13" i="32"/>
  <c r="N13" i="32"/>
  <c r="T13" i="32"/>
  <c r="W12" i="32"/>
  <c r="AG13" i="35"/>
  <c r="AG12" i="35"/>
  <c r="AG11" i="35"/>
  <c r="AN9" i="35"/>
  <c r="AT9" i="33"/>
  <c r="AQ9" i="33"/>
  <c r="AN9" i="32"/>
  <c r="AG10" i="35"/>
  <c r="AK9" i="33"/>
  <c r="AK9" i="32"/>
  <c r="D13" i="35"/>
  <c r="D12" i="35"/>
  <c r="D11" i="35"/>
  <c r="Q9" i="34"/>
  <c r="K9" i="34"/>
  <c r="D10" i="35"/>
  <c r="H9" i="34"/>
  <c r="AY13" i="34"/>
  <c r="AY11" i="34"/>
  <c r="V11" i="34"/>
  <c r="AY10" i="34"/>
  <c r="V10" i="34"/>
  <c r="AT9" i="34"/>
  <c r="AQ9" i="34"/>
  <c r="AN9" i="34"/>
  <c r="AK9" i="34"/>
  <c r="N9" i="34"/>
  <c r="AQ13" i="35"/>
  <c r="AN13" i="35"/>
  <c r="AK13" i="35"/>
  <c r="AW13" i="35"/>
  <c r="AT12" i="35"/>
  <c r="AN12" i="35"/>
  <c r="AK12" i="35"/>
  <c r="AY12" i="35"/>
  <c r="AT11" i="35"/>
  <c r="AQ11" i="35"/>
  <c r="AK11" i="35"/>
  <c r="AY11" i="35"/>
  <c r="AN10" i="35"/>
  <c r="AQ10" i="35"/>
  <c r="AT10" i="35"/>
  <c r="AY10" i="35"/>
  <c r="AW10" i="35"/>
  <c r="AT9" i="35"/>
  <c r="AQ9" i="35"/>
  <c r="AK9" i="35"/>
  <c r="AN9" i="33"/>
  <c r="AT9" i="32"/>
  <c r="AQ9" i="32"/>
  <c r="AT9" i="1"/>
  <c r="AQ9" i="1"/>
  <c r="AN9" i="1"/>
  <c r="AK9" i="1"/>
  <c r="AW12" i="35"/>
  <c r="AY13" i="35"/>
  <c r="V12" i="34"/>
  <c r="V13" i="34"/>
  <c r="AY12" i="34"/>
  <c r="AW11" i="35"/>
  <c r="AZ12" i="35"/>
  <c r="BC12" i="35"/>
  <c r="N13" i="35"/>
  <c r="K13" i="35"/>
  <c r="H13" i="35"/>
  <c r="Q12" i="35"/>
  <c r="K12" i="35"/>
  <c r="H12" i="35"/>
  <c r="V12" i="35"/>
  <c r="Q11" i="35"/>
  <c r="N11" i="35"/>
  <c r="H11" i="35"/>
  <c r="V11" i="35"/>
  <c r="Q10" i="35"/>
  <c r="N10" i="35"/>
  <c r="K10" i="35"/>
  <c r="Q9" i="35"/>
  <c r="N9" i="35"/>
  <c r="K9" i="35"/>
  <c r="H9" i="35"/>
  <c r="BS13" i="34"/>
  <c r="BS12" i="34"/>
  <c r="BS11" i="34"/>
  <c r="AY12" i="33"/>
  <c r="V11" i="33"/>
  <c r="AY10" i="33"/>
  <c r="Q9" i="33"/>
  <c r="N9" i="33"/>
  <c r="K9" i="33"/>
  <c r="H9" i="33"/>
  <c r="AY10" i="32"/>
  <c r="Q9" i="32"/>
  <c r="N9" i="32"/>
  <c r="K9" i="32"/>
  <c r="H9" i="32"/>
  <c r="G38" i="5"/>
  <c r="L38" i="5"/>
  <c r="Q38" i="5"/>
  <c r="V38" i="5"/>
  <c r="AA38" i="5"/>
  <c r="AF38" i="5"/>
  <c r="L18" i="5"/>
  <c r="Q18" i="5"/>
  <c r="V18" i="5"/>
  <c r="AA18" i="5"/>
  <c r="L22" i="5"/>
  <c r="V22" i="5"/>
  <c r="AA22" i="5"/>
  <c r="V26" i="5"/>
  <c r="G30" i="5"/>
  <c r="L30" i="5"/>
  <c r="Q30" i="5"/>
  <c r="G34" i="5"/>
  <c r="L34" i="5"/>
  <c r="Q34" i="5"/>
  <c r="V34" i="5"/>
  <c r="AA34" i="5"/>
  <c r="V30" i="5"/>
  <c r="AA30" i="5"/>
  <c r="G26" i="5"/>
  <c r="L26" i="5"/>
  <c r="Q26" i="5"/>
  <c r="AA26" i="5"/>
  <c r="G22" i="5"/>
  <c r="Q22" i="5"/>
  <c r="AF22" i="5"/>
  <c r="G18" i="5"/>
  <c r="AF18" i="5"/>
  <c r="G14" i="5"/>
  <c r="L14" i="5"/>
  <c r="V14" i="5"/>
  <c r="AA14" i="5"/>
  <c r="AF14" i="5"/>
  <c r="G10" i="5"/>
  <c r="L10" i="5"/>
  <c r="Q10" i="5"/>
  <c r="V10" i="5"/>
  <c r="AA10" i="5"/>
  <c r="Q9" i="1"/>
  <c r="N9" i="1"/>
  <c r="K9" i="1"/>
  <c r="H9" i="1"/>
  <c r="O2" i="5"/>
  <c r="AY12" i="1"/>
  <c r="AY13" i="1"/>
  <c r="AY10" i="1"/>
  <c r="AZ13" i="35"/>
  <c r="AZ11" i="35"/>
  <c r="BC11" i="35"/>
  <c r="AZ10" i="35"/>
  <c r="V13" i="35"/>
  <c r="AY13" i="33"/>
  <c r="BS13" i="33"/>
  <c r="V12" i="33"/>
  <c r="V10" i="1"/>
  <c r="AY12" i="32"/>
  <c r="V13" i="32"/>
  <c r="BS12" i="33"/>
  <c r="BS10" i="33"/>
  <c r="BS13" i="35"/>
  <c r="T10" i="35"/>
  <c r="AY13" i="32"/>
  <c r="AY11" i="32"/>
  <c r="BS13" i="32"/>
  <c r="V12" i="32"/>
  <c r="V11" i="32"/>
  <c r="AY11" i="1"/>
  <c r="V13" i="1"/>
  <c r="BS12" i="1"/>
  <c r="V11" i="1"/>
  <c r="BS10" i="1"/>
  <c r="AF26" i="5"/>
  <c r="AF30" i="5"/>
  <c r="AF10" i="5"/>
  <c r="T12" i="35"/>
  <c r="T11" i="35"/>
  <c r="BS11" i="35"/>
  <c r="V10" i="35"/>
  <c r="BS12" i="35"/>
  <c r="BS10" i="35"/>
  <c r="T13" i="35"/>
  <c r="BS10" i="34"/>
  <c r="AY11" i="33"/>
  <c r="BS11" i="33"/>
  <c r="V10" i="33"/>
  <c r="V13" i="33"/>
  <c r="V10" i="32"/>
  <c r="BS12" i="32"/>
  <c r="BS11" i="32"/>
  <c r="BS10" i="32"/>
  <c r="AF34" i="5"/>
  <c r="AK30" i="5"/>
  <c r="AK38" i="5"/>
  <c r="V12" i="1"/>
  <c r="BS11" i="1"/>
  <c r="BS13" i="1"/>
  <c r="BC13" i="35"/>
  <c r="BC10" i="35"/>
  <c r="W13" i="35"/>
  <c r="Z13" i="35"/>
  <c r="W12" i="35"/>
  <c r="Z12" i="35"/>
  <c r="W11" i="35"/>
  <c r="Z11" i="35"/>
  <c r="W10" i="35"/>
  <c r="Z10" i="35"/>
  <c r="W13" i="32"/>
  <c r="W11" i="32"/>
  <c r="W10" i="32"/>
  <c r="W8" i="32"/>
  <c r="W8" i="1"/>
  <c r="W8" i="35"/>
  <c r="W8" i="34"/>
  <c r="W8" i="33"/>
  <c r="AK10" i="5"/>
  <c r="AK26" i="5"/>
  <c r="AK34" i="5"/>
  <c r="AK14" i="5"/>
  <c r="H28" i="35"/>
  <c r="AJ28" i="35"/>
  <c r="AJ40" i="35"/>
  <c r="H40" i="35"/>
  <c r="V28" i="35"/>
  <c r="AX28" i="35"/>
  <c r="AX40" i="35"/>
  <c r="V40" i="35"/>
</calcChain>
</file>

<file path=xl/sharedStrings.xml><?xml version="1.0" encoding="utf-8"?>
<sst xmlns="http://schemas.openxmlformats.org/spreadsheetml/2006/main" count="470" uniqueCount="95">
  <si>
    <t>大分県</t>
    <rPh sb="0" eb="2">
      <t>オオイタ</t>
    </rPh>
    <phoneticPr fontId="1"/>
  </si>
  <si>
    <t>女子ベテラン</t>
    <phoneticPr fontId="1"/>
  </si>
  <si>
    <t>１位</t>
    <rPh sb="1" eb="2">
      <t>イ</t>
    </rPh>
    <phoneticPr fontId="1"/>
  </si>
  <si>
    <t>２位</t>
    <rPh sb="1" eb="2">
      <t>イ</t>
    </rPh>
    <phoneticPr fontId="1"/>
  </si>
  <si>
    <t>３位</t>
    <rPh sb="1" eb="2">
      <t>イ</t>
    </rPh>
    <phoneticPr fontId="1"/>
  </si>
  <si>
    <t>４位</t>
    <rPh sb="1" eb="2">
      <t>イ</t>
    </rPh>
    <phoneticPr fontId="1"/>
  </si>
  <si>
    <t>５位</t>
    <rPh sb="1" eb="2">
      <t>イ</t>
    </rPh>
    <phoneticPr fontId="1"/>
  </si>
  <si>
    <t>６位</t>
    <rPh sb="1" eb="2">
      <t>イ</t>
    </rPh>
    <phoneticPr fontId="1"/>
  </si>
  <si>
    <t>８位</t>
    <rPh sb="1" eb="2">
      <t>イ</t>
    </rPh>
    <phoneticPr fontId="1"/>
  </si>
  <si>
    <t>７位</t>
    <rPh sb="1" eb="2">
      <t>イ</t>
    </rPh>
    <phoneticPr fontId="1"/>
  </si>
  <si>
    <t>優勝１０ポイント</t>
    <rPh sb="0" eb="2">
      <t>ユウショウ</t>
    </rPh>
    <phoneticPr fontId="1"/>
  </si>
  <si>
    <t>鹿児島</t>
    <rPh sb="0" eb="3">
      <t>カゴシマ</t>
    </rPh>
    <phoneticPr fontId="1"/>
  </si>
  <si>
    <t>熊本</t>
    <rPh sb="0" eb="2">
      <t>クマモト</t>
    </rPh>
    <phoneticPr fontId="1"/>
  </si>
  <si>
    <t>F</t>
    <phoneticPr fontId="1"/>
  </si>
  <si>
    <t>沖縄</t>
    <rPh sb="0" eb="2">
      <t>オキナワ</t>
    </rPh>
    <phoneticPr fontId="1"/>
  </si>
  <si>
    <t>大分</t>
    <rPh sb="0" eb="2">
      <t>オオイタ</t>
    </rPh>
    <phoneticPr fontId="1"/>
  </si>
  <si>
    <t>SET</t>
    <phoneticPr fontId="1"/>
  </si>
  <si>
    <t>1ST</t>
    <phoneticPr fontId="1"/>
  </si>
  <si>
    <t>2ND</t>
    <phoneticPr fontId="1"/>
  </si>
  <si>
    <t>準優勝７ポイント</t>
    <rPh sb="0" eb="1">
      <t>ジュン</t>
    </rPh>
    <rPh sb="1" eb="3">
      <t>ユウショウ</t>
    </rPh>
    <phoneticPr fontId="1"/>
  </si>
  <si>
    <t>３位５ポイント</t>
    <rPh sb="1" eb="2">
      <t>イ</t>
    </rPh>
    <phoneticPr fontId="1"/>
  </si>
  <si>
    <t>４位４ポイント</t>
    <rPh sb="1" eb="2">
      <t>イ</t>
    </rPh>
    <phoneticPr fontId="1"/>
  </si>
  <si>
    <t>５位３ポイント</t>
    <rPh sb="1" eb="2">
      <t>イ</t>
    </rPh>
    <phoneticPr fontId="1"/>
  </si>
  <si>
    <t>６位２ポイント</t>
    <rPh sb="1" eb="2">
      <t>イ</t>
    </rPh>
    <phoneticPr fontId="1"/>
  </si>
  <si>
    <t>７位１ポイント</t>
    <rPh sb="1" eb="2">
      <t>イ</t>
    </rPh>
    <phoneticPr fontId="1"/>
  </si>
  <si>
    <t>Bブロック</t>
    <phoneticPr fontId="1"/>
  </si>
  <si>
    <t>男子ベテラン　組合せ</t>
    <phoneticPr fontId="1"/>
  </si>
  <si>
    <t>B1</t>
    <phoneticPr fontId="1"/>
  </si>
  <si>
    <t>女子ベテラン　組合せ</t>
    <rPh sb="0" eb="2">
      <t>ジョシ</t>
    </rPh>
    <phoneticPr fontId="1"/>
  </si>
  <si>
    <t>団体戦　成績表</t>
    <rPh sb="0" eb="3">
      <t>ダンタイセン</t>
    </rPh>
    <rPh sb="4" eb="7">
      <t>セイセキヒョウ</t>
    </rPh>
    <phoneticPr fontId="1"/>
  </si>
  <si>
    <t>福岡県</t>
  </si>
  <si>
    <t>佐賀県</t>
  </si>
  <si>
    <t>長崎県</t>
  </si>
  <si>
    <t>熊本県</t>
  </si>
  <si>
    <t>宮崎県</t>
  </si>
  <si>
    <t>鹿児島県</t>
  </si>
  <si>
    <t>沖縄県</t>
  </si>
  <si>
    <t>県名</t>
    <rPh sb="0" eb="2">
      <t>ケンメイ</t>
    </rPh>
    <phoneticPr fontId="1"/>
  </si>
  <si>
    <t>NO</t>
    <phoneticPr fontId="1"/>
  </si>
  <si>
    <t>A1</t>
    <phoneticPr fontId="1"/>
  </si>
  <si>
    <t>A2</t>
    <phoneticPr fontId="1"/>
  </si>
  <si>
    <t>A3</t>
    <phoneticPr fontId="1"/>
  </si>
  <si>
    <t>宮崎</t>
    <rPh sb="0" eb="2">
      <t>ミヤザキ</t>
    </rPh>
    <phoneticPr fontId="1"/>
  </si>
  <si>
    <t>福岡</t>
    <rPh sb="0" eb="2">
      <t>フクオカ</t>
    </rPh>
    <phoneticPr fontId="1"/>
  </si>
  <si>
    <t>佐賀</t>
    <rPh sb="0" eb="2">
      <t>サガ</t>
    </rPh>
    <phoneticPr fontId="1"/>
  </si>
  <si>
    <t>長崎</t>
    <rPh sb="0" eb="2">
      <t>ナガサキ</t>
    </rPh>
    <phoneticPr fontId="1"/>
  </si>
  <si>
    <t>優勝決定戦</t>
    <phoneticPr fontId="1"/>
  </si>
  <si>
    <t>３〜４位決定戦</t>
    <rPh sb="3" eb="4">
      <t>イ</t>
    </rPh>
    <phoneticPr fontId="1"/>
  </si>
  <si>
    <t>５〜６位決定戦</t>
    <rPh sb="3" eb="4">
      <t>イ</t>
    </rPh>
    <phoneticPr fontId="1"/>
  </si>
  <si>
    <t>-</t>
    <phoneticPr fontId="1"/>
  </si>
  <si>
    <t>B2</t>
  </si>
  <si>
    <t>B3</t>
  </si>
  <si>
    <t>B4</t>
  </si>
  <si>
    <t>７〜８位決定戦</t>
    <rPh sb="3" eb="4">
      <t>イ</t>
    </rPh>
    <phoneticPr fontId="1"/>
  </si>
  <si>
    <t>A4</t>
    <phoneticPr fontId="1"/>
  </si>
  <si>
    <t>勝敗</t>
    <rPh sb="0" eb="2">
      <t>ショウハイ</t>
    </rPh>
    <phoneticPr fontId="1"/>
  </si>
  <si>
    <t>勝率</t>
    <rPh sb="0" eb="2">
      <t>ショウリツ</t>
    </rPh>
    <phoneticPr fontId="1"/>
  </si>
  <si>
    <t>順位</t>
    <rPh sb="0" eb="2">
      <t>ジュンイ</t>
    </rPh>
    <phoneticPr fontId="1"/>
  </si>
  <si>
    <t>Aブロック</t>
  </si>
  <si>
    <t>順位</t>
  </si>
  <si>
    <t>※直接対決により順位が変更する場合があります。</t>
  </si>
  <si>
    <t>男子A級</t>
  </si>
  <si>
    <t>男子B級</t>
  </si>
  <si>
    <t>男子ベテラン</t>
  </si>
  <si>
    <t>合計</t>
  </si>
  <si>
    <t>８位０ポイント</t>
    <rPh sb="1" eb="2">
      <t>イ</t>
    </rPh>
    <phoneticPr fontId="1"/>
  </si>
  <si>
    <t>男子A級　組合せ</t>
    <phoneticPr fontId="1"/>
  </si>
  <si>
    <t>優勝</t>
    <rPh sb="0" eb="2">
      <t>ユウショウ</t>
    </rPh>
    <phoneticPr fontId="1"/>
  </si>
  <si>
    <t>男子B級　組合せ</t>
    <phoneticPr fontId="1"/>
  </si>
  <si>
    <t>女子一般</t>
    <rPh sb="2" eb="4">
      <t>イッパン</t>
    </rPh>
    <phoneticPr fontId="1"/>
  </si>
  <si>
    <t>女子一般　組合せ</t>
    <rPh sb="0" eb="2">
      <t>ジョシ</t>
    </rPh>
    <rPh sb="2" eb="4">
      <t>イッパン</t>
    </rPh>
    <phoneticPr fontId="1"/>
  </si>
  <si>
    <t>2025ダンロップトーナメント九州決勝大会</t>
  </si>
  <si>
    <t>※タイブレークスコア：福岡-沖縄:9-8(4)</t>
    <rPh sb="11" eb="13">
      <t>フクオカ</t>
    </rPh>
    <rPh sb="14" eb="16">
      <t>オキナワ</t>
    </rPh>
    <phoneticPr fontId="1"/>
  </si>
  <si>
    <t>※タイブレークスコア：長崎-佐賀:9-8(5)</t>
    <rPh sb="11" eb="13">
      <t>ナガサキ</t>
    </rPh>
    <rPh sb="14" eb="16">
      <t>サガ</t>
    </rPh>
    <phoneticPr fontId="1"/>
  </si>
  <si>
    <t>※鹿児島-沖縄、宮崎-福岡　の直接対決により順位決定</t>
    <rPh sb="1" eb="4">
      <t>カゴシマ</t>
    </rPh>
    <rPh sb="5" eb="7">
      <t>オキナワ</t>
    </rPh>
    <rPh sb="8" eb="10">
      <t>ミヤザキ</t>
    </rPh>
    <rPh sb="11" eb="13">
      <t>フクオカ</t>
    </rPh>
    <rPh sb="15" eb="19">
      <t>チョクセツタイケツ</t>
    </rPh>
    <rPh sb="22" eb="26">
      <t>ジュンイケッテイ</t>
    </rPh>
    <phoneticPr fontId="1"/>
  </si>
  <si>
    <t>※タイブレークスコア：大分-熊本:9-8(4) 大分-長崎 9-8(5)</t>
    <rPh sb="11" eb="13">
      <t>オオイタ</t>
    </rPh>
    <rPh sb="14" eb="16">
      <t>クマモト</t>
    </rPh>
    <rPh sb="24" eb="26">
      <t>オオイタ</t>
    </rPh>
    <rPh sb="27" eb="29">
      <t>ナガサキ</t>
    </rPh>
    <phoneticPr fontId="1"/>
  </si>
  <si>
    <t>２-０</t>
    <phoneticPr fontId="1"/>
  </si>
  <si>
    <t>６-３</t>
    <phoneticPr fontId="1"/>
  </si>
  <si>
    <t>６-４</t>
    <phoneticPr fontId="1"/>
  </si>
  <si>
    <t>７-６（４）</t>
    <phoneticPr fontId="1"/>
  </si>
  <si>
    <t>６-２</t>
    <phoneticPr fontId="1"/>
  </si>
  <si>
    <t>７-５</t>
    <phoneticPr fontId="1"/>
  </si>
  <si>
    <t>６-０</t>
    <phoneticPr fontId="1"/>
  </si>
  <si>
    <t>３-６</t>
    <phoneticPr fontId="1"/>
  </si>
  <si>
    <t>11-９</t>
    <phoneticPr fontId="1"/>
  </si>
  <si>
    <t>２-１</t>
    <phoneticPr fontId="1"/>
  </si>
  <si>
    <t>６-１</t>
    <phoneticPr fontId="1"/>
  </si>
  <si>
    <t>１-６</t>
    <phoneticPr fontId="1"/>
  </si>
  <si>
    <t>１０-８</t>
    <phoneticPr fontId="1"/>
  </si>
  <si>
    <t>４-６</t>
    <phoneticPr fontId="1"/>
  </si>
  <si>
    <t>1０-７</t>
    <phoneticPr fontId="1"/>
  </si>
  <si>
    <t>（７）６-７</t>
    <phoneticPr fontId="1"/>
  </si>
  <si>
    <t>1０-５</t>
    <phoneticPr fontId="1"/>
  </si>
  <si>
    <t>（３）６-７</t>
    <phoneticPr fontId="1"/>
  </si>
  <si>
    <t>７-６（５）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</si>
</sst>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9" x14ac:knownFonts="1">
    <font>
      <sz val="11"/>
      <name val="ＭＳ Ｐゴシック"/>
      <family val="3"/>
      <charset val="128"/>
    </font>
    <font>
      <sz val="6"/>
      <name val="ＭＳ Ｐゴシック"/>
      <family val="3"/>
      <charset val="128"/>
    </font>
    <font>
      <sz val="11"/>
      <name val="ＭＳ Ｐゴシック"/>
      <family val="3"/>
      <charset val="128"/>
    </font>
    <font>
      <b/>
      <sz val="18"/>
      <name val="メイリオ"/>
      <family val="3"/>
      <charset val="128"/>
    </font>
    <font>
      <sz val="18"/>
      <name val="メイリオ"/>
      <family val="3"/>
      <charset val="128"/>
    </font>
    <font>
      <sz val="20"/>
      <name val="メイリオ"/>
      <family val="3"/>
      <charset val="128"/>
    </font>
    <font>
      <sz val="11"/>
      <name val="メイリオ"/>
      <family val="3"/>
      <charset val="128"/>
    </font>
    <font>
      <sz val="16"/>
      <name val="メイリオ"/>
      <family val="3"/>
      <charset val="128"/>
    </font>
    <font>
      <sz val="14"/>
      <name val="メイリオ"/>
      <family val="3"/>
      <charset val="128"/>
    </font>
    <font>
      <sz val="12"/>
      <name val="メイリオ"/>
      <family val="3"/>
      <charset val="128"/>
    </font>
    <font>
      <b/>
      <sz val="12"/>
      <name val="メイリオ"/>
      <family val="3"/>
      <charset val="128"/>
    </font>
    <font>
      <sz val="8"/>
      <name val="メイリオ"/>
      <family val="3"/>
      <charset val="128"/>
    </font>
    <font>
      <b/>
      <sz val="14"/>
      <name val="メイリオ"/>
      <family val="3"/>
      <charset val="128"/>
    </font>
    <font>
      <sz val="9"/>
      <name val="メイリオ"/>
      <family val="3"/>
      <charset val="128"/>
    </font>
    <font>
      <sz val="20"/>
      <color indexed="8"/>
      <name val="メイリオ"/>
      <family val="3"/>
      <charset val="128"/>
    </font>
    <font>
      <b/>
      <sz val="11"/>
      <name val="メイリオ"/>
      <family val="3"/>
      <charset val="128"/>
    </font>
    <font>
      <b/>
      <sz val="20"/>
      <name val="メイリオ"/>
      <family val="3"/>
      <charset val="128"/>
    </font>
    <font>
      <sz val="14"/>
      <color theme="0"/>
      <name val="メイリオ"/>
      <family val="3"/>
      <charset val="128"/>
    </font>
    <font>
      <sz val="18"/>
      <color rgb="FFFF0000"/>
      <name val="メイリオ"/>
      <family val="3"/>
      <charset val="128"/>
    </font>
  </fonts>
  <fills count="5">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theme="0" tint="-0.14999847407452621"/>
        <bgColor indexed="64"/>
      </patternFill>
    </fill>
  </fills>
  <borders count="25">
    <border>
      <left/>
      <right/>
      <top/>
      <bottom/>
      <diagonal/>
    </border>
    <border>
      <left/>
      <right/>
      <top/>
      <bottom style="thick">
        <color indexed="64"/>
      </bottom>
      <diagonal/>
    </border>
    <border>
      <left/>
      <right/>
      <top/>
      <bottom style="thick">
        <color indexed="8"/>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theme="1"/>
      </right>
      <top style="thin">
        <color indexed="64"/>
      </top>
      <bottom style="thin">
        <color indexed="64"/>
      </bottom>
      <diagonal/>
    </border>
    <border>
      <left/>
      <right/>
      <top style="thin">
        <color indexed="64"/>
      </top>
      <bottom/>
      <diagonal/>
    </border>
  </borders>
  <cellStyleXfs count="2">
    <xf numFmtId="0" fontId="0" fillId="0" borderId="0"/>
    <xf numFmtId="9" fontId="2" fillId="0" borderId="0" applyFill="0" applyBorder="0" applyAlignment="0" applyProtection="0"/>
  </cellStyleXfs>
  <cellXfs count="133">
    <xf numFmtId="0" fontId="0" fillId="0" borderId="0" xfId="0"/>
    <xf numFmtId="0" fontId="3" fillId="0" borderId="0" xfId="0" applyFont="1" applyAlignment="1">
      <alignment horizontal="center" vertical="center"/>
    </xf>
    <xf numFmtId="0" fontId="4" fillId="0" borderId="0" xfId="0" applyFont="1" applyAlignment="1">
      <alignment horizontal="center"/>
    </xf>
    <xf numFmtId="0" fontId="3" fillId="0" borderId="1" xfId="0" applyFont="1" applyBorder="1" applyAlignment="1">
      <alignment horizontal="center" vertical="center"/>
    </xf>
    <xf numFmtId="0" fontId="6" fillId="0" borderId="0" xfId="0" applyFont="1"/>
    <xf numFmtId="0" fontId="7" fillId="0" borderId="0" xfId="0" applyFont="1" applyAlignment="1">
      <alignment horizontal="center"/>
    </xf>
    <xf numFmtId="0" fontId="8" fillId="0" borderId="2" xfId="0" applyFont="1" applyBorder="1" applyAlignment="1">
      <alignment horizontal="right" vertical="center"/>
    </xf>
    <xf numFmtId="0" fontId="5" fillId="0" borderId="0" xfId="0" applyFont="1" applyAlignment="1">
      <alignment horizontal="center"/>
    </xf>
    <xf numFmtId="0" fontId="5" fillId="0" borderId="0" xfId="0" applyFont="1"/>
    <xf numFmtId="0" fontId="6" fillId="0" borderId="3" xfId="0" applyFont="1" applyBorder="1"/>
    <xf numFmtId="0" fontId="6" fillId="0" borderId="4" xfId="0" applyFont="1" applyBorder="1"/>
    <xf numFmtId="0" fontId="9" fillId="0" borderId="3" xfId="0" applyFont="1" applyBorder="1" applyAlignment="1">
      <alignment horizontal="center" vertical="center"/>
    </xf>
    <xf numFmtId="0" fontId="9" fillId="0" borderId="5" xfId="0" applyFont="1" applyBorder="1" applyAlignment="1">
      <alignment horizontal="center" vertical="center"/>
    </xf>
    <xf numFmtId="176" fontId="9" fillId="0" borderId="3" xfId="0" applyNumberFormat="1"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6" fillId="0" borderId="0" xfId="0" applyFont="1" applyAlignment="1">
      <alignment horizontal="left" vertical="center"/>
    </xf>
    <xf numFmtId="0" fontId="6" fillId="0" borderId="9" xfId="0" applyFont="1" applyBorder="1"/>
    <xf numFmtId="0" fontId="6" fillId="0" borderId="6" xfId="0" applyFont="1" applyBorder="1"/>
    <xf numFmtId="0" fontId="9" fillId="0" borderId="10" xfId="0" applyFont="1" applyBorder="1" applyAlignment="1">
      <alignment horizontal="center" vertical="center"/>
    </xf>
    <xf numFmtId="49" fontId="7" fillId="0" borderId="4" xfId="0" applyNumberFormat="1" applyFont="1" applyBorder="1" applyAlignment="1">
      <alignment horizontal="center" vertical="center"/>
    </xf>
    <xf numFmtId="49" fontId="7" fillId="0" borderId="0" xfId="0" applyNumberFormat="1" applyFont="1" applyAlignment="1">
      <alignment horizontal="center" vertical="center"/>
    </xf>
    <xf numFmtId="2" fontId="9" fillId="0" borderId="0" xfId="1" applyNumberFormat="1" applyFont="1" applyFill="1" applyBorder="1" applyAlignment="1" applyProtection="1">
      <alignment horizontal="center" vertical="center"/>
    </xf>
    <xf numFmtId="0" fontId="12" fillId="0" borderId="0" xfId="0" applyFont="1" applyAlignment="1">
      <alignment horizontal="center" vertical="center"/>
    </xf>
    <xf numFmtId="0" fontId="6" fillId="0" borderId="5" xfId="0" applyFont="1" applyBorder="1"/>
    <xf numFmtId="0" fontId="13" fillId="0" borderId="0" xfId="0" applyFont="1"/>
    <xf numFmtId="0" fontId="7" fillId="0" borderId="0" xfId="0" applyFont="1" applyAlignment="1">
      <alignment horizontal="center" vertical="center"/>
    </xf>
    <xf numFmtId="0" fontId="14" fillId="0" borderId="0" xfId="0" applyFont="1"/>
    <xf numFmtId="0" fontId="9" fillId="0" borderId="0" xfId="0" applyFont="1" applyAlignment="1">
      <alignment horizontal="center"/>
    </xf>
    <xf numFmtId="49" fontId="9" fillId="0" borderId="0" xfId="0" applyNumberFormat="1" applyFont="1"/>
    <xf numFmtId="0" fontId="8" fillId="0" borderId="0" xfId="0" applyFont="1" applyAlignment="1">
      <alignment vertical="center"/>
    </xf>
    <xf numFmtId="0" fontId="8" fillId="0" borderId="11" xfId="0" applyFont="1" applyBorder="1"/>
    <xf numFmtId="0" fontId="6" fillId="0" borderId="0" xfId="0" applyFont="1" applyAlignment="1">
      <alignment horizontal="center"/>
    </xf>
    <xf numFmtId="0" fontId="9" fillId="0" borderId="12" xfId="0" applyFont="1" applyBorder="1" applyAlignment="1">
      <alignment horizontal="center" vertical="center"/>
    </xf>
    <xf numFmtId="0" fontId="16" fillId="0" borderId="0" xfId="0" applyFont="1" applyAlignment="1">
      <alignment vertical="center"/>
    </xf>
    <xf numFmtId="0" fontId="16" fillId="0" borderId="1" xfId="0" applyFont="1" applyBorder="1" applyAlignment="1">
      <alignment vertical="center"/>
    </xf>
    <xf numFmtId="0" fontId="17" fillId="0" borderId="6" xfId="0" quotePrefix="1" applyFont="1" applyBorder="1" applyAlignment="1">
      <alignment vertical="center" shrinkToFit="1"/>
    </xf>
    <xf numFmtId="49" fontId="17" fillId="0" borderId="6" xfId="0" quotePrefix="1" applyNumberFormat="1" applyFont="1" applyBorder="1" applyAlignment="1">
      <alignment vertical="center" shrinkToFit="1"/>
    </xf>
    <xf numFmtId="0" fontId="9" fillId="0" borderId="23" xfId="0" applyFont="1" applyBorder="1" applyAlignment="1">
      <alignment horizontal="center" vertical="center"/>
    </xf>
    <xf numFmtId="0" fontId="8" fillId="0" borderId="10" xfId="0" applyFont="1" applyBorder="1" applyAlignment="1">
      <alignment horizontal="center" vertical="center"/>
    </xf>
    <xf numFmtId="0" fontId="6" fillId="0" borderId="7" xfId="0" applyFont="1" applyBorder="1"/>
    <xf numFmtId="0" fontId="6" fillId="0" borderId="8" xfId="0" applyFont="1" applyBorder="1"/>
    <xf numFmtId="0" fontId="8" fillId="0" borderId="10" xfId="0" applyFont="1" applyBorder="1" applyAlignment="1">
      <alignment horizontal="center" vertical="center" shrinkToFit="1"/>
    </xf>
    <xf numFmtId="0" fontId="8" fillId="0" borderId="7" xfId="0" applyFont="1" applyBorder="1" applyAlignment="1">
      <alignment horizontal="center" vertical="center" shrinkToFit="1"/>
    </xf>
    <xf numFmtId="2" fontId="9" fillId="0" borderId="12" xfId="0" applyNumberFormat="1" applyFont="1" applyBorder="1" applyAlignment="1">
      <alignment horizontal="center" vertical="center"/>
    </xf>
    <xf numFmtId="2" fontId="9" fillId="0" borderId="3" xfId="0" applyNumberFormat="1" applyFont="1" applyBorder="1" applyAlignment="1">
      <alignment horizontal="center" vertical="center"/>
    </xf>
    <xf numFmtId="2" fontId="9" fillId="0" borderId="5" xfId="0" applyNumberFormat="1"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6" fillId="0" borderId="3" xfId="0" applyFont="1" applyBorder="1"/>
    <xf numFmtId="0" fontId="6" fillId="0" borderId="0" xfId="0" applyFont="1"/>
    <xf numFmtId="0" fontId="9" fillId="0" borderId="10" xfId="0" applyFont="1" applyBorder="1" applyAlignment="1">
      <alignment horizontal="center" vertical="top" shrinkToFit="1"/>
    </xf>
    <xf numFmtId="0" fontId="9" fillId="0" borderId="7" xfId="0" applyFont="1" applyBorder="1" applyAlignment="1">
      <alignment horizontal="center" vertical="top" shrinkToFit="1"/>
    </xf>
    <xf numFmtId="0" fontId="9" fillId="0" borderId="8" xfId="0" applyFont="1" applyBorder="1" applyAlignment="1">
      <alignment horizontal="center" vertical="top" shrinkToFit="1"/>
    </xf>
    <xf numFmtId="0" fontId="9" fillId="0" borderId="10" xfId="0" applyFont="1" applyBorder="1"/>
    <xf numFmtId="0" fontId="9" fillId="0" borderId="7" xfId="0" applyFont="1" applyBorder="1"/>
    <xf numFmtId="0" fontId="9" fillId="0" borderId="8" xfId="0" applyFont="1" applyBorder="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8" fillId="3" borderId="7" xfId="0" applyFont="1" applyFill="1" applyBorder="1" applyAlignment="1">
      <alignment horizontal="center" vertical="center" shrinkToFit="1"/>
    </xf>
    <xf numFmtId="0" fontId="8" fillId="3" borderId="8" xfId="0" applyFont="1" applyFill="1" applyBorder="1" applyAlignment="1">
      <alignment horizontal="center" vertical="center" shrinkToFit="1"/>
    </xf>
    <xf numFmtId="0" fontId="9" fillId="3" borderId="10" xfId="0" applyFont="1" applyFill="1" applyBorder="1" applyAlignment="1">
      <alignment horizontal="center" vertical="center"/>
    </xf>
    <xf numFmtId="0" fontId="16" fillId="3" borderId="0" xfId="0" applyFont="1" applyFill="1" applyAlignment="1">
      <alignment horizontal="center"/>
    </xf>
    <xf numFmtId="0" fontId="15" fillId="3" borderId="0" xfId="0" applyFont="1" applyFill="1"/>
    <xf numFmtId="0" fontId="6" fillId="3" borderId="10" xfId="0" applyFont="1" applyFill="1" applyBorder="1" applyAlignment="1">
      <alignment horizontal="center" vertical="center"/>
    </xf>
    <xf numFmtId="0" fontId="9" fillId="0" borderId="3" xfId="0" applyFont="1" applyBorder="1"/>
    <xf numFmtId="0" fontId="9" fillId="0" borderId="5" xfId="0" applyFont="1" applyBorder="1"/>
    <xf numFmtId="0" fontId="7" fillId="3" borderId="10"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8" fillId="3" borderId="10" xfId="0" applyFont="1" applyFill="1" applyBorder="1" applyAlignment="1">
      <alignment horizontal="center" vertical="center" shrinkToFi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left" vertical="center"/>
    </xf>
    <xf numFmtId="49" fontId="9" fillId="0" borderId="10" xfId="0" applyNumberFormat="1" applyFont="1" applyBorder="1" applyAlignment="1">
      <alignment horizontal="center" vertical="top" shrinkToFit="1"/>
    </xf>
    <xf numFmtId="49" fontId="9" fillId="0" borderId="7" xfId="0" applyNumberFormat="1" applyFont="1" applyBorder="1" applyAlignment="1">
      <alignment horizontal="center" vertical="top" shrinkToFit="1"/>
    </xf>
    <xf numFmtId="0" fontId="9" fillId="0" borderId="8" xfId="0" applyFont="1" applyBorder="1" applyAlignment="1">
      <alignment vertical="top" shrinkToFit="1"/>
    </xf>
    <xf numFmtId="0" fontId="6" fillId="0" borderId="0" xfId="0" applyFont="1" applyAlignment="1">
      <alignment horizontal="center" vertical="center"/>
    </xf>
    <xf numFmtId="0" fontId="16" fillId="0" borderId="0" xfId="0" applyFont="1" applyAlignment="1">
      <alignment horizontal="center" vertical="center"/>
    </xf>
    <xf numFmtId="0" fontId="16" fillId="0" borderId="1" xfId="0" applyFont="1" applyBorder="1" applyAlignment="1">
      <alignment horizontal="center" vertical="center"/>
    </xf>
    <xf numFmtId="0" fontId="6" fillId="0" borderId="11" xfId="0" quotePrefix="1" applyFont="1" applyBorder="1" applyAlignment="1">
      <alignment horizontal="center" vertical="center" shrinkToFit="1"/>
    </xf>
    <xf numFmtId="56" fontId="6" fillId="0" borderId="11" xfId="0" quotePrefix="1" applyNumberFormat="1" applyFont="1" applyBorder="1" applyAlignment="1">
      <alignment horizontal="center" vertical="center" shrinkToFit="1"/>
    </xf>
    <xf numFmtId="49" fontId="6" fillId="0" borderId="11" xfId="0" quotePrefix="1" applyNumberFormat="1" applyFont="1" applyBorder="1" applyAlignment="1">
      <alignment horizontal="center" vertical="center" shrinkToFit="1"/>
    </xf>
    <xf numFmtId="49" fontId="9" fillId="0" borderId="8" xfId="0" applyNumberFormat="1" applyFont="1" applyBorder="1" applyAlignment="1">
      <alignment horizontal="center" vertical="top" shrinkToFit="1"/>
    </xf>
    <xf numFmtId="0" fontId="6" fillId="0" borderId="24" xfId="0" applyFont="1" applyBorder="1"/>
    <xf numFmtId="49" fontId="6" fillId="0" borderId="10" xfId="0" quotePrefix="1" applyNumberFormat="1" applyFont="1" applyBorder="1" applyAlignment="1">
      <alignment horizontal="center" vertical="center" shrinkToFit="1"/>
    </xf>
    <xf numFmtId="49" fontId="6" fillId="0" borderId="7" xfId="0" quotePrefix="1" applyNumberFormat="1" applyFont="1" applyBorder="1" applyAlignment="1">
      <alignment horizontal="center" vertical="center" shrinkToFit="1"/>
    </xf>
    <xf numFmtId="49" fontId="6" fillId="0" borderId="8" xfId="0" quotePrefix="1" applyNumberFormat="1" applyFont="1" applyBorder="1" applyAlignment="1">
      <alignment horizontal="center" vertical="center" shrinkToFit="1"/>
    </xf>
    <xf numFmtId="0" fontId="6" fillId="0" borderId="17" xfId="0" applyFont="1" applyBorder="1" applyAlignment="1">
      <alignment horizontal="center"/>
    </xf>
    <xf numFmtId="0" fontId="6" fillId="0" borderId="0" xfId="0" applyFont="1" applyAlignment="1">
      <alignment horizontal="center"/>
    </xf>
    <xf numFmtId="2" fontId="6" fillId="0" borderId="17" xfId="0" applyNumberFormat="1" applyFont="1" applyBorder="1" applyAlignment="1">
      <alignment horizontal="center"/>
    </xf>
    <xf numFmtId="2" fontId="6" fillId="0" borderId="0" xfId="0" applyNumberFormat="1" applyFont="1" applyAlignment="1">
      <alignment horizontal="center"/>
    </xf>
    <xf numFmtId="0" fontId="7" fillId="4" borderId="10"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18" xfId="0" applyFont="1" applyBorder="1" applyAlignment="1">
      <alignment horizontal="center" vertical="center"/>
    </xf>
    <xf numFmtId="0" fontId="7" fillId="2" borderId="10"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4" fillId="0" borderId="13" xfId="0" applyFont="1" applyBorder="1" applyAlignment="1">
      <alignment horizontal="center" vertical="center"/>
    </xf>
    <xf numFmtId="0" fontId="8" fillId="0" borderId="13" xfId="0" applyFont="1" applyBorder="1" applyAlignment="1">
      <alignment horizontal="center" vertical="center"/>
    </xf>
    <xf numFmtId="0" fontId="8" fillId="0" borderId="19" xfId="0" applyFont="1" applyBorder="1" applyAlignment="1">
      <alignment horizontal="center" vertical="center"/>
    </xf>
    <xf numFmtId="0" fontId="8" fillId="4" borderId="13" xfId="0" applyFont="1" applyFill="1" applyBorder="1" applyAlignment="1">
      <alignment horizontal="center" vertical="center"/>
    </xf>
    <xf numFmtId="0" fontId="8" fillId="4" borderId="14" xfId="0" applyFont="1" applyFill="1" applyBorder="1" applyAlignment="1">
      <alignment horizontal="center" vertical="center" shrinkToFit="1"/>
    </xf>
    <xf numFmtId="0" fontId="8" fillId="4" borderId="15" xfId="0" applyFont="1" applyFill="1" applyBorder="1" applyAlignment="1">
      <alignment horizontal="center" vertical="center" shrinkToFit="1"/>
    </xf>
    <xf numFmtId="0" fontId="8" fillId="4" borderId="16" xfId="0" applyFont="1" applyFill="1" applyBorder="1" applyAlignment="1">
      <alignment horizontal="center" vertical="center" shrinkToFit="1"/>
    </xf>
    <xf numFmtId="0" fontId="8" fillId="4" borderId="17" xfId="0" applyFont="1" applyFill="1" applyBorder="1" applyAlignment="1">
      <alignment horizontal="center" vertical="center" shrinkToFit="1"/>
    </xf>
    <xf numFmtId="0" fontId="8" fillId="4" borderId="0" xfId="0" applyFont="1" applyFill="1" applyAlignment="1">
      <alignment horizontal="center" vertical="center" shrinkToFit="1"/>
    </xf>
    <xf numFmtId="0" fontId="8" fillId="4" borderId="18" xfId="0" applyFont="1" applyFill="1" applyBorder="1" applyAlignment="1">
      <alignment horizontal="center" vertical="center" shrinkToFit="1"/>
    </xf>
    <xf numFmtId="0" fontId="8" fillId="4" borderId="20" xfId="0" applyFont="1" applyFill="1" applyBorder="1" applyAlignment="1">
      <alignment horizontal="center" vertical="center" shrinkToFit="1"/>
    </xf>
    <xf numFmtId="0" fontId="8" fillId="4" borderId="21" xfId="0" applyFont="1" applyFill="1" applyBorder="1" applyAlignment="1">
      <alignment horizontal="center" vertical="center" shrinkToFit="1"/>
    </xf>
    <xf numFmtId="0" fontId="8" fillId="4" borderId="22" xfId="0" applyFont="1" applyFill="1" applyBorder="1" applyAlignment="1">
      <alignment horizontal="center" vertical="center" shrinkToFit="1"/>
    </xf>
    <xf numFmtId="0" fontId="14" fillId="0" borderId="0" xfId="0" applyFont="1" applyAlignment="1">
      <alignment horizontal="center"/>
    </xf>
    <xf numFmtId="0" fontId="3" fillId="0" borderId="0" xfId="0" applyFont="1" applyAlignment="1">
      <alignment horizontal="left" vertical="center"/>
    </xf>
    <xf numFmtId="0" fontId="4" fillId="0" borderId="0" xfId="0" applyFont="1" applyAlignment="1">
      <alignment horizontal="left"/>
    </xf>
    <xf numFmtId="0" fontId="4" fillId="0" borderId="1" xfId="0" applyFont="1" applyBorder="1" applyAlignment="1">
      <alignment horizontal="left"/>
    </xf>
    <xf numFmtId="0" fontId="18" fillId="0" borderId="13" xfId="0" applyFont="1" applyBorder="1" applyAlignment="1">
      <alignment horizontal="center" vertical="center"/>
    </xf>
    <xf numFmtId="0" fontId="6" fillId="0" borderId="13" xfId="0" applyFont="1" applyBorder="1" applyAlignment="1">
      <alignment horizontal="center"/>
    </xf>
  </cellXfs>
  <cellStyles count="2">
    <cellStyle name="パーセント" xfId="1" builtinId="5"/>
    <cellStyle name="標準"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7</xdr:col>
      <xdr:colOff>82550</xdr:colOff>
      <xdr:row>9</xdr:row>
      <xdr:rowOff>128270</xdr:rowOff>
    </xdr:from>
    <xdr:to>
      <xdr:col>9</xdr:col>
      <xdr:colOff>127000</xdr:colOff>
      <xdr:row>9</xdr:row>
      <xdr:rowOff>401320</xdr:rowOff>
    </xdr:to>
    <xdr:pic>
      <xdr:nvPicPr>
        <xdr:cNvPr id="43720" name="Picture 1">
          <a:extLst>
            <a:ext uri="{FF2B5EF4-FFF2-40B4-BE49-F238E27FC236}">
              <a16:creationId xmlns:a16="http://schemas.microsoft.com/office/drawing/2014/main" id="{F2ADFEBC-A7B1-C3BB-AEBF-FD42AD70C8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670" y="257429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10</xdr:col>
      <xdr:colOff>78740</xdr:colOff>
      <xdr:row>10</xdr:row>
      <xdr:rowOff>115570</xdr:rowOff>
    </xdr:from>
    <xdr:to>
      <xdr:col>12</xdr:col>
      <xdr:colOff>123190</xdr:colOff>
      <xdr:row>10</xdr:row>
      <xdr:rowOff>382270</xdr:rowOff>
    </xdr:to>
    <xdr:pic>
      <xdr:nvPicPr>
        <xdr:cNvPr id="43721" name="Picture 1">
          <a:extLst>
            <a:ext uri="{FF2B5EF4-FFF2-40B4-BE49-F238E27FC236}">
              <a16:creationId xmlns:a16="http://schemas.microsoft.com/office/drawing/2014/main" id="{80F838BD-2C8E-5D0A-04B9-C28F9598B10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7500" y="3064510"/>
          <a:ext cx="387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13</xdr:col>
      <xdr:colOff>71120</xdr:colOff>
      <xdr:row>11</xdr:row>
      <xdr:rowOff>120650</xdr:rowOff>
    </xdr:from>
    <xdr:to>
      <xdr:col>15</xdr:col>
      <xdr:colOff>115570</xdr:colOff>
      <xdr:row>11</xdr:row>
      <xdr:rowOff>393700</xdr:rowOff>
    </xdr:to>
    <xdr:pic>
      <xdr:nvPicPr>
        <xdr:cNvPr id="43722" name="Picture 1">
          <a:extLst>
            <a:ext uri="{FF2B5EF4-FFF2-40B4-BE49-F238E27FC236}">
              <a16:creationId xmlns:a16="http://schemas.microsoft.com/office/drawing/2014/main" id="{92D325A9-1A0D-B61D-214F-6FE839BF85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8520" y="357251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16</xdr:col>
      <xdr:colOff>67310</xdr:colOff>
      <xdr:row>12</xdr:row>
      <xdr:rowOff>120650</xdr:rowOff>
    </xdr:from>
    <xdr:to>
      <xdr:col>18</xdr:col>
      <xdr:colOff>111760</xdr:colOff>
      <xdr:row>12</xdr:row>
      <xdr:rowOff>393700</xdr:rowOff>
    </xdr:to>
    <xdr:pic>
      <xdr:nvPicPr>
        <xdr:cNvPr id="43723" name="Picture 1">
          <a:extLst>
            <a:ext uri="{FF2B5EF4-FFF2-40B4-BE49-F238E27FC236}">
              <a16:creationId xmlns:a16="http://schemas.microsoft.com/office/drawing/2014/main" id="{E44860FE-A5B3-D7CF-38B4-BA18D78C35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73350" y="407543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36</xdr:col>
      <xdr:colOff>44450</xdr:colOff>
      <xdr:row>9</xdr:row>
      <xdr:rowOff>120650</xdr:rowOff>
    </xdr:from>
    <xdr:to>
      <xdr:col>38</xdr:col>
      <xdr:colOff>88900</xdr:colOff>
      <xdr:row>9</xdr:row>
      <xdr:rowOff>393700</xdr:rowOff>
    </xdr:to>
    <xdr:pic>
      <xdr:nvPicPr>
        <xdr:cNvPr id="43724" name="Picture 1">
          <a:extLst>
            <a:ext uri="{FF2B5EF4-FFF2-40B4-BE49-F238E27FC236}">
              <a16:creationId xmlns:a16="http://schemas.microsoft.com/office/drawing/2014/main" id="{74811D52-7148-DA61-90AA-B6D25C1BCB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37250" y="2578100"/>
          <a:ext cx="4000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39</xdr:col>
      <xdr:colOff>78740</xdr:colOff>
      <xdr:row>10</xdr:row>
      <xdr:rowOff>153670</xdr:rowOff>
    </xdr:from>
    <xdr:to>
      <xdr:col>41</xdr:col>
      <xdr:colOff>123190</xdr:colOff>
      <xdr:row>10</xdr:row>
      <xdr:rowOff>420370</xdr:rowOff>
    </xdr:to>
    <xdr:pic>
      <xdr:nvPicPr>
        <xdr:cNvPr id="43725" name="Picture 1">
          <a:extLst>
            <a:ext uri="{FF2B5EF4-FFF2-40B4-BE49-F238E27FC236}">
              <a16:creationId xmlns:a16="http://schemas.microsoft.com/office/drawing/2014/main" id="{CC92EA4A-2F18-A072-3434-491E0D682D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50940" y="3102610"/>
          <a:ext cx="387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42</xdr:col>
      <xdr:colOff>71120</xdr:colOff>
      <xdr:row>11</xdr:row>
      <xdr:rowOff>105410</xdr:rowOff>
    </xdr:from>
    <xdr:to>
      <xdr:col>44</xdr:col>
      <xdr:colOff>115570</xdr:colOff>
      <xdr:row>11</xdr:row>
      <xdr:rowOff>378460</xdr:rowOff>
    </xdr:to>
    <xdr:pic>
      <xdr:nvPicPr>
        <xdr:cNvPr id="43726" name="Picture 1">
          <a:extLst>
            <a:ext uri="{FF2B5EF4-FFF2-40B4-BE49-F238E27FC236}">
              <a16:creationId xmlns:a16="http://schemas.microsoft.com/office/drawing/2014/main" id="{1C184F6F-FC42-79A0-4716-A7303CE67D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960" y="355727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45</xdr:col>
      <xdr:colOff>82550</xdr:colOff>
      <xdr:row>12</xdr:row>
      <xdr:rowOff>120650</xdr:rowOff>
    </xdr:from>
    <xdr:to>
      <xdr:col>47</xdr:col>
      <xdr:colOff>127000</xdr:colOff>
      <xdr:row>12</xdr:row>
      <xdr:rowOff>393700</xdr:rowOff>
    </xdr:to>
    <xdr:pic>
      <xdr:nvPicPr>
        <xdr:cNvPr id="43727" name="Picture 1">
          <a:extLst>
            <a:ext uri="{FF2B5EF4-FFF2-40B4-BE49-F238E27FC236}">
              <a16:creationId xmlns:a16="http://schemas.microsoft.com/office/drawing/2014/main" id="{414E42DA-245C-8EA9-56DB-29C5E3A621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52030" y="407543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20</xdr:col>
      <xdr:colOff>76200</xdr:colOff>
      <xdr:row>45</xdr:row>
      <xdr:rowOff>38100</xdr:rowOff>
    </xdr:from>
    <xdr:to>
      <xdr:col>35</xdr:col>
      <xdr:colOff>57150</xdr:colOff>
      <xdr:row>47</xdr:row>
      <xdr:rowOff>114300</xdr:rowOff>
    </xdr:to>
    <xdr:pic>
      <xdr:nvPicPr>
        <xdr:cNvPr id="43728" name="Picture 10">
          <a:extLst>
            <a:ext uri="{FF2B5EF4-FFF2-40B4-BE49-F238E27FC236}">
              <a16:creationId xmlns:a16="http://schemas.microsoft.com/office/drawing/2014/main" id="{4B27A4ED-29DE-0BA7-3D70-AB11757D73C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68700" y="11652250"/>
          <a:ext cx="2235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2</xdr:col>
      <xdr:colOff>25400</xdr:colOff>
      <xdr:row>0</xdr:row>
      <xdr:rowOff>133350</xdr:rowOff>
    </xdr:from>
    <xdr:to>
      <xdr:col>17</xdr:col>
      <xdr:colOff>0</xdr:colOff>
      <xdr:row>2</xdr:row>
      <xdr:rowOff>146050</xdr:rowOff>
    </xdr:to>
    <xdr:pic>
      <xdr:nvPicPr>
        <xdr:cNvPr id="43729" name="Picture 10">
          <a:extLst>
            <a:ext uri="{FF2B5EF4-FFF2-40B4-BE49-F238E27FC236}">
              <a16:creationId xmlns:a16="http://schemas.microsoft.com/office/drawing/2014/main" id="{73FB065E-52BC-E375-3A42-3652466B4F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7500" y="133350"/>
          <a:ext cx="2546350"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82550</xdr:colOff>
      <xdr:row>9</xdr:row>
      <xdr:rowOff>128270</xdr:rowOff>
    </xdr:from>
    <xdr:to>
      <xdr:col>9</xdr:col>
      <xdr:colOff>127000</xdr:colOff>
      <xdr:row>9</xdr:row>
      <xdr:rowOff>401320</xdr:rowOff>
    </xdr:to>
    <xdr:pic>
      <xdr:nvPicPr>
        <xdr:cNvPr id="2" name="Picture 1">
          <a:extLst>
            <a:ext uri="{FF2B5EF4-FFF2-40B4-BE49-F238E27FC236}">
              <a16:creationId xmlns:a16="http://schemas.microsoft.com/office/drawing/2014/main" id="{2B0E62A7-5E5F-480E-934D-1A3A1B0CD1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670" y="257429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10</xdr:col>
      <xdr:colOff>78740</xdr:colOff>
      <xdr:row>10</xdr:row>
      <xdr:rowOff>115570</xdr:rowOff>
    </xdr:from>
    <xdr:to>
      <xdr:col>12</xdr:col>
      <xdr:colOff>123190</xdr:colOff>
      <xdr:row>10</xdr:row>
      <xdr:rowOff>382270</xdr:rowOff>
    </xdr:to>
    <xdr:pic>
      <xdr:nvPicPr>
        <xdr:cNvPr id="3" name="Picture 1">
          <a:extLst>
            <a:ext uri="{FF2B5EF4-FFF2-40B4-BE49-F238E27FC236}">
              <a16:creationId xmlns:a16="http://schemas.microsoft.com/office/drawing/2014/main" id="{134FFCE9-9F36-4354-918C-626655B1A9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7500" y="3064510"/>
          <a:ext cx="387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13</xdr:col>
      <xdr:colOff>71120</xdr:colOff>
      <xdr:row>11</xdr:row>
      <xdr:rowOff>120650</xdr:rowOff>
    </xdr:from>
    <xdr:to>
      <xdr:col>15</xdr:col>
      <xdr:colOff>115570</xdr:colOff>
      <xdr:row>11</xdr:row>
      <xdr:rowOff>393700</xdr:rowOff>
    </xdr:to>
    <xdr:pic>
      <xdr:nvPicPr>
        <xdr:cNvPr id="4" name="Picture 1">
          <a:extLst>
            <a:ext uri="{FF2B5EF4-FFF2-40B4-BE49-F238E27FC236}">
              <a16:creationId xmlns:a16="http://schemas.microsoft.com/office/drawing/2014/main" id="{485DC5DE-4262-4C9E-AF87-4B312D5E9D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8520" y="357251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16</xdr:col>
      <xdr:colOff>67310</xdr:colOff>
      <xdr:row>12</xdr:row>
      <xdr:rowOff>120650</xdr:rowOff>
    </xdr:from>
    <xdr:to>
      <xdr:col>18</xdr:col>
      <xdr:colOff>111760</xdr:colOff>
      <xdr:row>12</xdr:row>
      <xdr:rowOff>393700</xdr:rowOff>
    </xdr:to>
    <xdr:pic>
      <xdr:nvPicPr>
        <xdr:cNvPr id="5" name="Picture 1">
          <a:extLst>
            <a:ext uri="{FF2B5EF4-FFF2-40B4-BE49-F238E27FC236}">
              <a16:creationId xmlns:a16="http://schemas.microsoft.com/office/drawing/2014/main" id="{9E58D869-B3CA-4B32-952E-6883AD9553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73350" y="407543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36</xdr:col>
      <xdr:colOff>44450</xdr:colOff>
      <xdr:row>9</xdr:row>
      <xdr:rowOff>120650</xdr:rowOff>
    </xdr:from>
    <xdr:to>
      <xdr:col>38</xdr:col>
      <xdr:colOff>88900</xdr:colOff>
      <xdr:row>9</xdr:row>
      <xdr:rowOff>393700</xdr:rowOff>
    </xdr:to>
    <xdr:pic>
      <xdr:nvPicPr>
        <xdr:cNvPr id="6" name="Picture 1">
          <a:extLst>
            <a:ext uri="{FF2B5EF4-FFF2-40B4-BE49-F238E27FC236}">
              <a16:creationId xmlns:a16="http://schemas.microsoft.com/office/drawing/2014/main" id="{ECB452C4-DC80-4A3E-B603-67A4271F06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8010" y="256667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39</xdr:col>
      <xdr:colOff>78740</xdr:colOff>
      <xdr:row>10</xdr:row>
      <xdr:rowOff>153670</xdr:rowOff>
    </xdr:from>
    <xdr:to>
      <xdr:col>41</xdr:col>
      <xdr:colOff>123190</xdr:colOff>
      <xdr:row>10</xdr:row>
      <xdr:rowOff>420370</xdr:rowOff>
    </xdr:to>
    <xdr:pic>
      <xdr:nvPicPr>
        <xdr:cNvPr id="7" name="Picture 1">
          <a:extLst>
            <a:ext uri="{FF2B5EF4-FFF2-40B4-BE49-F238E27FC236}">
              <a16:creationId xmlns:a16="http://schemas.microsoft.com/office/drawing/2014/main" id="{A5DE3275-A0F6-412E-9B5C-6F6CBB8281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50940" y="3102610"/>
          <a:ext cx="387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42</xdr:col>
      <xdr:colOff>71120</xdr:colOff>
      <xdr:row>11</xdr:row>
      <xdr:rowOff>105410</xdr:rowOff>
    </xdr:from>
    <xdr:to>
      <xdr:col>44</xdr:col>
      <xdr:colOff>115570</xdr:colOff>
      <xdr:row>11</xdr:row>
      <xdr:rowOff>378460</xdr:rowOff>
    </xdr:to>
    <xdr:pic>
      <xdr:nvPicPr>
        <xdr:cNvPr id="8" name="Picture 1">
          <a:extLst>
            <a:ext uri="{FF2B5EF4-FFF2-40B4-BE49-F238E27FC236}">
              <a16:creationId xmlns:a16="http://schemas.microsoft.com/office/drawing/2014/main" id="{F5D56433-374B-4589-91F2-5BB089A23E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960" y="355727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45</xdr:col>
      <xdr:colOff>82550</xdr:colOff>
      <xdr:row>12</xdr:row>
      <xdr:rowOff>120650</xdr:rowOff>
    </xdr:from>
    <xdr:to>
      <xdr:col>47</xdr:col>
      <xdr:colOff>127000</xdr:colOff>
      <xdr:row>12</xdr:row>
      <xdr:rowOff>393700</xdr:rowOff>
    </xdr:to>
    <xdr:pic>
      <xdr:nvPicPr>
        <xdr:cNvPr id="9" name="Picture 1">
          <a:extLst>
            <a:ext uri="{FF2B5EF4-FFF2-40B4-BE49-F238E27FC236}">
              <a16:creationId xmlns:a16="http://schemas.microsoft.com/office/drawing/2014/main" id="{AD5A3772-0A72-4646-BA50-C265093A96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52030" y="407543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2</xdr:col>
      <xdr:colOff>25400</xdr:colOff>
      <xdr:row>0</xdr:row>
      <xdr:rowOff>133350</xdr:rowOff>
    </xdr:from>
    <xdr:to>
      <xdr:col>17</xdr:col>
      <xdr:colOff>0</xdr:colOff>
      <xdr:row>2</xdr:row>
      <xdr:rowOff>146050</xdr:rowOff>
    </xdr:to>
    <xdr:pic>
      <xdr:nvPicPr>
        <xdr:cNvPr id="11" name="Picture 10">
          <a:extLst>
            <a:ext uri="{FF2B5EF4-FFF2-40B4-BE49-F238E27FC236}">
              <a16:creationId xmlns:a16="http://schemas.microsoft.com/office/drawing/2014/main" id="{34CD3305-EC22-40CE-977B-6C480E3F3C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9720" y="133350"/>
          <a:ext cx="2443480" cy="462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27</xdr:col>
      <xdr:colOff>0</xdr:colOff>
      <xdr:row>43</xdr:row>
      <xdr:rowOff>0</xdr:rowOff>
    </xdr:from>
    <xdr:to>
      <xdr:col>40</xdr:col>
      <xdr:colOff>201083</xdr:colOff>
      <xdr:row>45</xdr:row>
      <xdr:rowOff>133350</xdr:rowOff>
    </xdr:to>
    <xdr:pic>
      <xdr:nvPicPr>
        <xdr:cNvPr id="10" name="Picture 10">
          <a:extLst>
            <a:ext uri="{FF2B5EF4-FFF2-40B4-BE49-F238E27FC236}">
              <a16:creationId xmlns:a16="http://schemas.microsoft.com/office/drawing/2014/main" id="{0F2A2065-792C-AA47-9A11-253DE5ECDE2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63533" y="11167533"/>
          <a:ext cx="2207683"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82550</xdr:colOff>
      <xdr:row>9</xdr:row>
      <xdr:rowOff>128270</xdr:rowOff>
    </xdr:from>
    <xdr:to>
      <xdr:col>9</xdr:col>
      <xdr:colOff>127000</xdr:colOff>
      <xdr:row>9</xdr:row>
      <xdr:rowOff>401320</xdr:rowOff>
    </xdr:to>
    <xdr:pic>
      <xdr:nvPicPr>
        <xdr:cNvPr id="2" name="Picture 1">
          <a:extLst>
            <a:ext uri="{FF2B5EF4-FFF2-40B4-BE49-F238E27FC236}">
              <a16:creationId xmlns:a16="http://schemas.microsoft.com/office/drawing/2014/main" id="{872C4DA7-4A70-41A3-975D-B7804DEA95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670" y="257429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10</xdr:col>
      <xdr:colOff>78740</xdr:colOff>
      <xdr:row>10</xdr:row>
      <xdr:rowOff>115570</xdr:rowOff>
    </xdr:from>
    <xdr:to>
      <xdr:col>12</xdr:col>
      <xdr:colOff>123190</xdr:colOff>
      <xdr:row>10</xdr:row>
      <xdr:rowOff>382270</xdr:rowOff>
    </xdr:to>
    <xdr:pic>
      <xdr:nvPicPr>
        <xdr:cNvPr id="3" name="Picture 1">
          <a:extLst>
            <a:ext uri="{FF2B5EF4-FFF2-40B4-BE49-F238E27FC236}">
              <a16:creationId xmlns:a16="http://schemas.microsoft.com/office/drawing/2014/main" id="{478BA164-8631-4C6E-BFC3-A70D6BE9FE5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7500" y="3064510"/>
          <a:ext cx="387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13</xdr:col>
      <xdr:colOff>71120</xdr:colOff>
      <xdr:row>11</xdr:row>
      <xdr:rowOff>120650</xdr:rowOff>
    </xdr:from>
    <xdr:to>
      <xdr:col>15</xdr:col>
      <xdr:colOff>115570</xdr:colOff>
      <xdr:row>11</xdr:row>
      <xdr:rowOff>393700</xdr:rowOff>
    </xdr:to>
    <xdr:pic>
      <xdr:nvPicPr>
        <xdr:cNvPr id="4" name="Picture 1">
          <a:extLst>
            <a:ext uri="{FF2B5EF4-FFF2-40B4-BE49-F238E27FC236}">
              <a16:creationId xmlns:a16="http://schemas.microsoft.com/office/drawing/2014/main" id="{9E1E9C98-4996-4D1C-88CA-FD5E1590E7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8520" y="357251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16</xdr:col>
      <xdr:colOff>67310</xdr:colOff>
      <xdr:row>12</xdr:row>
      <xdr:rowOff>120650</xdr:rowOff>
    </xdr:from>
    <xdr:to>
      <xdr:col>18</xdr:col>
      <xdr:colOff>111760</xdr:colOff>
      <xdr:row>12</xdr:row>
      <xdr:rowOff>393700</xdr:rowOff>
    </xdr:to>
    <xdr:pic>
      <xdr:nvPicPr>
        <xdr:cNvPr id="5" name="Picture 1">
          <a:extLst>
            <a:ext uri="{FF2B5EF4-FFF2-40B4-BE49-F238E27FC236}">
              <a16:creationId xmlns:a16="http://schemas.microsoft.com/office/drawing/2014/main" id="{37827670-086B-4AD2-91CD-E129C2F3C8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73350" y="407543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36</xdr:col>
      <xdr:colOff>44450</xdr:colOff>
      <xdr:row>9</xdr:row>
      <xdr:rowOff>120650</xdr:rowOff>
    </xdr:from>
    <xdr:to>
      <xdr:col>38</xdr:col>
      <xdr:colOff>88900</xdr:colOff>
      <xdr:row>9</xdr:row>
      <xdr:rowOff>393700</xdr:rowOff>
    </xdr:to>
    <xdr:pic>
      <xdr:nvPicPr>
        <xdr:cNvPr id="6" name="Picture 1">
          <a:extLst>
            <a:ext uri="{FF2B5EF4-FFF2-40B4-BE49-F238E27FC236}">
              <a16:creationId xmlns:a16="http://schemas.microsoft.com/office/drawing/2014/main" id="{CD5300ED-E234-4047-8A41-D6D119FC36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8010" y="256667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39</xdr:col>
      <xdr:colOff>78740</xdr:colOff>
      <xdr:row>10</xdr:row>
      <xdr:rowOff>153670</xdr:rowOff>
    </xdr:from>
    <xdr:to>
      <xdr:col>41</xdr:col>
      <xdr:colOff>123190</xdr:colOff>
      <xdr:row>10</xdr:row>
      <xdr:rowOff>420370</xdr:rowOff>
    </xdr:to>
    <xdr:pic>
      <xdr:nvPicPr>
        <xdr:cNvPr id="7" name="Picture 1">
          <a:extLst>
            <a:ext uri="{FF2B5EF4-FFF2-40B4-BE49-F238E27FC236}">
              <a16:creationId xmlns:a16="http://schemas.microsoft.com/office/drawing/2014/main" id="{FCEF6CE6-8DE4-431D-8151-AD36C8E2E45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50940" y="3102610"/>
          <a:ext cx="387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42</xdr:col>
      <xdr:colOff>71120</xdr:colOff>
      <xdr:row>11</xdr:row>
      <xdr:rowOff>105410</xdr:rowOff>
    </xdr:from>
    <xdr:to>
      <xdr:col>44</xdr:col>
      <xdr:colOff>115570</xdr:colOff>
      <xdr:row>11</xdr:row>
      <xdr:rowOff>378460</xdr:rowOff>
    </xdr:to>
    <xdr:pic>
      <xdr:nvPicPr>
        <xdr:cNvPr id="8" name="Picture 1">
          <a:extLst>
            <a:ext uri="{FF2B5EF4-FFF2-40B4-BE49-F238E27FC236}">
              <a16:creationId xmlns:a16="http://schemas.microsoft.com/office/drawing/2014/main" id="{1164C518-8BB2-4D64-B840-4F895A3D83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960" y="355727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45</xdr:col>
      <xdr:colOff>82550</xdr:colOff>
      <xdr:row>12</xdr:row>
      <xdr:rowOff>120650</xdr:rowOff>
    </xdr:from>
    <xdr:to>
      <xdr:col>47</xdr:col>
      <xdr:colOff>127000</xdr:colOff>
      <xdr:row>12</xdr:row>
      <xdr:rowOff>393700</xdr:rowOff>
    </xdr:to>
    <xdr:pic>
      <xdr:nvPicPr>
        <xdr:cNvPr id="9" name="Picture 1">
          <a:extLst>
            <a:ext uri="{FF2B5EF4-FFF2-40B4-BE49-F238E27FC236}">
              <a16:creationId xmlns:a16="http://schemas.microsoft.com/office/drawing/2014/main" id="{5734257A-FB7C-4D62-9A36-C33725AE9D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52030" y="407543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22</xdr:col>
      <xdr:colOff>142875</xdr:colOff>
      <xdr:row>44</xdr:row>
      <xdr:rowOff>57150</xdr:rowOff>
    </xdr:from>
    <xdr:to>
      <xdr:col>37</xdr:col>
      <xdr:colOff>200025</xdr:colOff>
      <xdr:row>46</xdr:row>
      <xdr:rowOff>133350</xdr:rowOff>
    </xdr:to>
    <xdr:pic>
      <xdr:nvPicPr>
        <xdr:cNvPr id="10" name="Picture 10">
          <a:extLst>
            <a:ext uri="{FF2B5EF4-FFF2-40B4-BE49-F238E27FC236}">
              <a16:creationId xmlns:a16="http://schemas.microsoft.com/office/drawing/2014/main" id="{209CF042-633C-4127-9952-F3AEFCA8A8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57675" y="11401425"/>
          <a:ext cx="23431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2</xdr:col>
      <xdr:colOff>25400</xdr:colOff>
      <xdr:row>0</xdr:row>
      <xdr:rowOff>133350</xdr:rowOff>
    </xdr:from>
    <xdr:to>
      <xdr:col>17</xdr:col>
      <xdr:colOff>0</xdr:colOff>
      <xdr:row>2</xdr:row>
      <xdr:rowOff>146050</xdr:rowOff>
    </xdr:to>
    <xdr:pic>
      <xdr:nvPicPr>
        <xdr:cNvPr id="11" name="Picture 10">
          <a:extLst>
            <a:ext uri="{FF2B5EF4-FFF2-40B4-BE49-F238E27FC236}">
              <a16:creationId xmlns:a16="http://schemas.microsoft.com/office/drawing/2014/main" id="{09C89AAD-8FB6-478B-8D44-B1698AFAF94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9720" y="133350"/>
          <a:ext cx="2443480" cy="462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82550</xdr:colOff>
      <xdr:row>9</xdr:row>
      <xdr:rowOff>128270</xdr:rowOff>
    </xdr:from>
    <xdr:to>
      <xdr:col>9</xdr:col>
      <xdr:colOff>127000</xdr:colOff>
      <xdr:row>9</xdr:row>
      <xdr:rowOff>401320</xdr:rowOff>
    </xdr:to>
    <xdr:pic>
      <xdr:nvPicPr>
        <xdr:cNvPr id="2" name="Picture 1">
          <a:extLst>
            <a:ext uri="{FF2B5EF4-FFF2-40B4-BE49-F238E27FC236}">
              <a16:creationId xmlns:a16="http://schemas.microsoft.com/office/drawing/2014/main" id="{42E92CD4-2774-4E52-84C3-3DE24DC823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670" y="257429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10</xdr:col>
      <xdr:colOff>78740</xdr:colOff>
      <xdr:row>10</xdr:row>
      <xdr:rowOff>115570</xdr:rowOff>
    </xdr:from>
    <xdr:to>
      <xdr:col>12</xdr:col>
      <xdr:colOff>123190</xdr:colOff>
      <xdr:row>10</xdr:row>
      <xdr:rowOff>382270</xdr:rowOff>
    </xdr:to>
    <xdr:pic>
      <xdr:nvPicPr>
        <xdr:cNvPr id="3" name="Picture 1">
          <a:extLst>
            <a:ext uri="{FF2B5EF4-FFF2-40B4-BE49-F238E27FC236}">
              <a16:creationId xmlns:a16="http://schemas.microsoft.com/office/drawing/2014/main" id="{396F2FA7-D1FE-426D-B264-B68DD64DBD7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7500" y="3064510"/>
          <a:ext cx="387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13</xdr:col>
      <xdr:colOff>71120</xdr:colOff>
      <xdr:row>11</xdr:row>
      <xdr:rowOff>120650</xdr:rowOff>
    </xdr:from>
    <xdr:to>
      <xdr:col>15</xdr:col>
      <xdr:colOff>115570</xdr:colOff>
      <xdr:row>11</xdr:row>
      <xdr:rowOff>393700</xdr:rowOff>
    </xdr:to>
    <xdr:pic>
      <xdr:nvPicPr>
        <xdr:cNvPr id="4" name="Picture 1">
          <a:extLst>
            <a:ext uri="{FF2B5EF4-FFF2-40B4-BE49-F238E27FC236}">
              <a16:creationId xmlns:a16="http://schemas.microsoft.com/office/drawing/2014/main" id="{51F98359-3672-422E-8ADF-F977179206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8520" y="357251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16</xdr:col>
      <xdr:colOff>67310</xdr:colOff>
      <xdr:row>12</xdr:row>
      <xdr:rowOff>120650</xdr:rowOff>
    </xdr:from>
    <xdr:to>
      <xdr:col>18</xdr:col>
      <xdr:colOff>111760</xdr:colOff>
      <xdr:row>12</xdr:row>
      <xdr:rowOff>393700</xdr:rowOff>
    </xdr:to>
    <xdr:pic>
      <xdr:nvPicPr>
        <xdr:cNvPr id="5" name="Picture 1">
          <a:extLst>
            <a:ext uri="{FF2B5EF4-FFF2-40B4-BE49-F238E27FC236}">
              <a16:creationId xmlns:a16="http://schemas.microsoft.com/office/drawing/2014/main" id="{FBEFC8EE-CFC5-49D7-9EAD-C01E03110B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73350" y="407543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36</xdr:col>
      <xdr:colOff>44450</xdr:colOff>
      <xdr:row>9</xdr:row>
      <xdr:rowOff>120650</xdr:rowOff>
    </xdr:from>
    <xdr:to>
      <xdr:col>38</xdr:col>
      <xdr:colOff>88900</xdr:colOff>
      <xdr:row>9</xdr:row>
      <xdr:rowOff>393700</xdr:rowOff>
    </xdr:to>
    <xdr:pic>
      <xdr:nvPicPr>
        <xdr:cNvPr id="6" name="Picture 1">
          <a:extLst>
            <a:ext uri="{FF2B5EF4-FFF2-40B4-BE49-F238E27FC236}">
              <a16:creationId xmlns:a16="http://schemas.microsoft.com/office/drawing/2014/main" id="{87C64CEB-CA2E-4ED5-95A3-D57B8B0BA1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8010" y="256667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39</xdr:col>
      <xdr:colOff>78740</xdr:colOff>
      <xdr:row>10</xdr:row>
      <xdr:rowOff>153670</xdr:rowOff>
    </xdr:from>
    <xdr:to>
      <xdr:col>41</xdr:col>
      <xdr:colOff>123190</xdr:colOff>
      <xdr:row>10</xdr:row>
      <xdr:rowOff>420370</xdr:rowOff>
    </xdr:to>
    <xdr:pic>
      <xdr:nvPicPr>
        <xdr:cNvPr id="7" name="Picture 1">
          <a:extLst>
            <a:ext uri="{FF2B5EF4-FFF2-40B4-BE49-F238E27FC236}">
              <a16:creationId xmlns:a16="http://schemas.microsoft.com/office/drawing/2014/main" id="{F1A700A5-DD0D-4972-8A8E-FBC165750AD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50940" y="3102610"/>
          <a:ext cx="387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42</xdr:col>
      <xdr:colOff>71120</xdr:colOff>
      <xdr:row>11</xdr:row>
      <xdr:rowOff>105410</xdr:rowOff>
    </xdr:from>
    <xdr:to>
      <xdr:col>44</xdr:col>
      <xdr:colOff>115570</xdr:colOff>
      <xdr:row>11</xdr:row>
      <xdr:rowOff>378460</xdr:rowOff>
    </xdr:to>
    <xdr:pic>
      <xdr:nvPicPr>
        <xdr:cNvPr id="8" name="Picture 1">
          <a:extLst>
            <a:ext uri="{FF2B5EF4-FFF2-40B4-BE49-F238E27FC236}">
              <a16:creationId xmlns:a16="http://schemas.microsoft.com/office/drawing/2014/main" id="{FA849F98-160D-4711-B833-8594E306C0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960" y="355727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45</xdr:col>
      <xdr:colOff>82550</xdr:colOff>
      <xdr:row>12</xdr:row>
      <xdr:rowOff>120650</xdr:rowOff>
    </xdr:from>
    <xdr:to>
      <xdr:col>47</xdr:col>
      <xdr:colOff>127000</xdr:colOff>
      <xdr:row>12</xdr:row>
      <xdr:rowOff>393700</xdr:rowOff>
    </xdr:to>
    <xdr:pic>
      <xdr:nvPicPr>
        <xdr:cNvPr id="9" name="Picture 1">
          <a:extLst>
            <a:ext uri="{FF2B5EF4-FFF2-40B4-BE49-F238E27FC236}">
              <a16:creationId xmlns:a16="http://schemas.microsoft.com/office/drawing/2014/main" id="{3EFD6FED-B865-4B56-8D06-4868DD51B2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52030" y="407543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2</xdr:col>
      <xdr:colOff>25400</xdr:colOff>
      <xdr:row>0</xdr:row>
      <xdr:rowOff>133350</xdr:rowOff>
    </xdr:from>
    <xdr:to>
      <xdr:col>17</xdr:col>
      <xdr:colOff>0</xdr:colOff>
      <xdr:row>2</xdr:row>
      <xdr:rowOff>146050</xdr:rowOff>
    </xdr:to>
    <xdr:pic>
      <xdr:nvPicPr>
        <xdr:cNvPr id="11" name="Picture 10">
          <a:extLst>
            <a:ext uri="{FF2B5EF4-FFF2-40B4-BE49-F238E27FC236}">
              <a16:creationId xmlns:a16="http://schemas.microsoft.com/office/drawing/2014/main" id="{3958CB40-8592-4B92-9A69-11DFAC514C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9720" y="133350"/>
          <a:ext cx="2443480" cy="462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36</xdr:col>
      <xdr:colOff>44450</xdr:colOff>
      <xdr:row>9</xdr:row>
      <xdr:rowOff>120650</xdr:rowOff>
    </xdr:from>
    <xdr:to>
      <xdr:col>38</xdr:col>
      <xdr:colOff>88900</xdr:colOff>
      <xdr:row>9</xdr:row>
      <xdr:rowOff>393700</xdr:rowOff>
    </xdr:to>
    <xdr:pic>
      <xdr:nvPicPr>
        <xdr:cNvPr id="12" name="Picture 1">
          <a:extLst>
            <a:ext uri="{FF2B5EF4-FFF2-40B4-BE49-F238E27FC236}">
              <a16:creationId xmlns:a16="http://schemas.microsoft.com/office/drawing/2014/main" id="{1961184A-3006-40A5-AF91-3657A32399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2150" y="2578100"/>
          <a:ext cx="393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39</xdr:col>
      <xdr:colOff>78740</xdr:colOff>
      <xdr:row>10</xdr:row>
      <xdr:rowOff>153670</xdr:rowOff>
    </xdr:from>
    <xdr:to>
      <xdr:col>41</xdr:col>
      <xdr:colOff>123190</xdr:colOff>
      <xdr:row>10</xdr:row>
      <xdr:rowOff>420370</xdr:rowOff>
    </xdr:to>
    <xdr:pic>
      <xdr:nvPicPr>
        <xdr:cNvPr id="13" name="Picture 1">
          <a:extLst>
            <a:ext uri="{FF2B5EF4-FFF2-40B4-BE49-F238E27FC236}">
              <a16:creationId xmlns:a16="http://schemas.microsoft.com/office/drawing/2014/main" id="{618CAEA4-DCE0-46B1-BB24-ACD2D40E93A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65240" y="3119120"/>
          <a:ext cx="393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42</xdr:col>
      <xdr:colOff>71120</xdr:colOff>
      <xdr:row>11</xdr:row>
      <xdr:rowOff>105410</xdr:rowOff>
    </xdr:from>
    <xdr:to>
      <xdr:col>44</xdr:col>
      <xdr:colOff>115570</xdr:colOff>
      <xdr:row>11</xdr:row>
      <xdr:rowOff>378460</xdr:rowOff>
    </xdr:to>
    <xdr:pic>
      <xdr:nvPicPr>
        <xdr:cNvPr id="14" name="Picture 1">
          <a:extLst>
            <a:ext uri="{FF2B5EF4-FFF2-40B4-BE49-F238E27FC236}">
              <a16:creationId xmlns:a16="http://schemas.microsoft.com/office/drawing/2014/main" id="{6F241CEA-5AF1-4411-BC59-772B8141D0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6420" y="3578860"/>
          <a:ext cx="393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45</xdr:col>
      <xdr:colOff>82550</xdr:colOff>
      <xdr:row>12</xdr:row>
      <xdr:rowOff>120650</xdr:rowOff>
    </xdr:from>
    <xdr:to>
      <xdr:col>47</xdr:col>
      <xdr:colOff>127000</xdr:colOff>
      <xdr:row>12</xdr:row>
      <xdr:rowOff>393700</xdr:rowOff>
    </xdr:to>
    <xdr:pic>
      <xdr:nvPicPr>
        <xdr:cNvPr id="15" name="Picture 1">
          <a:extLst>
            <a:ext uri="{FF2B5EF4-FFF2-40B4-BE49-F238E27FC236}">
              <a16:creationId xmlns:a16="http://schemas.microsoft.com/office/drawing/2014/main" id="{99A9C9BF-D1B0-4BDB-82AF-DE79C6DCB8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86650" y="4102100"/>
          <a:ext cx="393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23</xdr:col>
      <xdr:colOff>0</xdr:colOff>
      <xdr:row>41</xdr:row>
      <xdr:rowOff>0</xdr:rowOff>
    </xdr:from>
    <xdr:to>
      <xdr:col>37</xdr:col>
      <xdr:colOff>201083</xdr:colOff>
      <xdr:row>43</xdr:row>
      <xdr:rowOff>76200</xdr:rowOff>
    </xdr:to>
    <xdr:pic>
      <xdr:nvPicPr>
        <xdr:cNvPr id="16" name="Picture 10">
          <a:extLst>
            <a:ext uri="{FF2B5EF4-FFF2-40B4-BE49-F238E27FC236}">
              <a16:creationId xmlns:a16="http://schemas.microsoft.com/office/drawing/2014/main" id="{052B8C2C-6E60-8D43-9193-F8EBAB5D668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87800" y="10621433"/>
          <a:ext cx="22161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82550</xdr:colOff>
      <xdr:row>9</xdr:row>
      <xdr:rowOff>128270</xdr:rowOff>
    </xdr:from>
    <xdr:to>
      <xdr:col>9</xdr:col>
      <xdr:colOff>127000</xdr:colOff>
      <xdr:row>9</xdr:row>
      <xdr:rowOff>401320</xdr:rowOff>
    </xdr:to>
    <xdr:pic>
      <xdr:nvPicPr>
        <xdr:cNvPr id="2" name="Picture 1">
          <a:extLst>
            <a:ext uri="{FF2B5EF4-FFF2-40B4-BE49-F238E27FC236}">
              <a16:creationId xmlns:a16="http://schemas.microsoft.com/office/drawing/2014/main" id="{7813CB20-8F3C-49FA-A2D1-F1276412E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670" y="257429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10</xdr:col>
      <xdr:colOff>78740</xdr:colOff>
      <xdr:row>10</xdr:row>
      <xdr:rowOff>115570</xdr:rowOff>
    </xdr:from>
    <xdr:to>
      <xdr:col>12</xdr:col>
      <xdr:colOff>123190</xdr:colOff>
      <xdr:row>10</xdr:row>
      <xdr:rowOff>382270</xdr:rowOff>
    </xdr:to>
    <xdr:pic>
      <xdr:nvPicPr>
        <xdr:cNvPr id="3" name="Picture 1">
          <a:extLst>
            <a:ext uri="{FF2B5EF4-FFF2-40B4-BE49-F238E27FC236}">
              <a16:creationId xmlns:a16="http://schemas.microsoft.com/office/drawing/2014/main" id="{873FEF6D-0AD3-429A-AD3B-E5AF76B1AC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7500" y="3064510"/>
          <a:ext cx="387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13</xdr:col>
      <xdr:colOff>71120</xdr:colOff>
      <xdr:row>11</xdr:row>
      <xdr:rowOff>120650</xdr:rowOff>
    </xdr:from>
    <xdr:to>
      <xdr:col>15</xdr:col>
      <xdr:colOff>115570</xdr:colOff>
      <xdr:row>11</xdr:row>
      <xdr:rowOff>393700</xdr:rowOff>
    </xdr:to>
    <xdr:pic>
      <xdr:nvPicPr>
        <xdr:cNvPr id="4" name="Picture 1">
          <a:extLst>
            <a:ext uri="{FF2B5EF4-FFF2-40B4-BE49-F238E27FC236}">
              <a16:creationId xmlns:a16="http://schemas.microsoft.com/office/drawing/2014/main" id="{5810CA3F-0784-4B3B-AB30-2BECFC38D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8520" y="357251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16</xdr:col>
      <xdr:colOff>67310</xdr:colOff>
      <xdr:row>12</xdr:row>
      <xdr:rowOff>120650</xdr:rowOff>
    </xdr:from>
    <xdr:to>
      <xdr:col>18</xdr:col>
      <xdr:colOff>111760</xdr:colOff>
      <xdr:row>12</xdr:row>
      <xdr:rowOff>393700</xdr:rowOff>
    </xdr:to>
    <xdr:pic>
      <xdr:nvPicPr>
        <xdr:cNvPr id="5" name="Picture 1">
          <a:extLst>
            <a:ext uri="{FF2B5EF4-FFF2-40B4-BE49-F238E27FC236}">
              <a16:creationId xmlns:a16="http://schemas.microsoft.com/office/drawing/2014/main" id="{64F90F68-D14C-43D3-B796-6998E9CAAA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73350" y="407543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36</xdr:col>
      <xdr:colOff>44450</xdr:colOff>
      <xdr:row>9</xdr:row>
      <xdr:rowOff>120650</xdr:rowOff>
    </xdr:from>
    <xdr:to>
      <xdr:col>38</xdr:col>
      <xdr:colOff>88900</xdr:colOff>
      <xdr:row>9</xdr:row>
      <xdr:rowOff>393700</xdr:rowOff>
    </xdr:to>
    <xdr:pic>
      <xdr:nvPicPr>
        <xdr:cNvPr id="6" name="Picture 1">
          <a:extLst>
            <a:ext uri="{FF2B5EF4-FFF2-40B4-BE49-F238E27FC236}">
              <a16:creationId xmlns:a16="http://schemas.microsoft.com/office/drawing/2014/main" id="{20D8BF73-222E-4528-AFB8-A182334801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8010" y="256667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39</xdr:col>
      <xdr:colOff>78740</xdr:colOff>
      <xdr:row>10</xdr:row>
      <xdr:rowOff>153670</xdr:rowOff>
    </xdr:from>
    <xdr:to>
      <xdr:col>41</xdr:col>
      <xdr:colOff>123190</xdr:colOff>
      <xdr:row>10</xdr:row>
      <xdr:rowOff>420370</xdr:rowOff>
    </xdr:to>
    <xdr:pic>
      <xdr:nvPicPr>
        <xdr:cNvPr id="7" name="Picture 1">
          <a:extLst>
            <a:ext uri="{FF2B5EF4-FFF2-40B4-BE49-F238E27FC236}">
              <a16:creationId xmlns:a16="http://schemas.microsoft.com/office/drawing/2014/main" id="{FBE07309-EF3F-476C-83CB-0CAD2CCDBA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50940" y="3102610"/>
          <a:ext cx="3873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42</xdr:col>
      <xdr:colOff>71120</xdr:colOff>
      <xdr:row>11</xdr:row>
      <xdr:rowOff>105410</xdr:rowOff>
    </xdr:from>
    <xdr:to>
      <xdr:col>44</xdr:col>
      <xdr:colOff>115570</xdr:colOff>
      <xdr:row>11</xdr:row>
      <xdr:rowOff>378460</xdr:rowOff>
    </xdr:to>
    <xdr:pic>
      <xdr:nvPicPr>
        <xdr:cNvPr id="8" name="Picture 1">
          <a:extLst>
            <a:ext uri="{FF2B5EF4-FFF2-40B4-BE49-F238E27FC236}">
              <a16:creationId xmlns:a16="http://schemas.microsoft.com/office/drawing/2014/main" id="{5C39E822-300F-46BF-A7C5-C9553F15C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960" y="355727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45</xdr:col>
      <xdr:colOff>82550</xdr:colOff>
      <xdr:row>12</xdr:row>
      <xdr:rowOff>120650</xdr:rowOff>
    </xdr:from>
    <xdr:to>
      <xdr:col>47</xdr:col>
      <xdr:colOff>127000</xdr:colOff>
      <xdr:row>12</xdr:row>
      <xdr:rowOff>393700</xdr:rowOff>
    </xdr:to>
    <xdr:pic>
      <xdr:nvPicPr>
        <xdr:cNvPr id="9" name="Picture 1">
          <a:extLst>
            <a:ext uri="{FF2B5EF4-FFF2-40B4-BE49-F238E27FC236}">
              <a16:creationId xmlns:a16="http://schemas.microsoft.com/office/drawing/2014/main" id="{34FFFCF3-5EF0-4B39-9225-89781F5132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52030" y="4075430"/>
          <a:ext cx="38735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22</xdr:col>
      <xdr:colOff>123825</xdr:colOff>
      <xdr:row>45</xdr:row>
      <xdr:rowOff>85725</xdr:rowOff>
    </xdr:from>
    <xdr:to>
      <xdr:col>37</xdr:col>
      <xdr:colOff>180975</xdr:colOff>
      <xdr:row>47</xdr:row>
      <xdr:rowOff>161925</xdr:rowOff>
    </xdr:to>
    <xdr:pic>
      <xdr:nvPicPr>
        <xdr:cNvPr id="10" name="Picture 10">
          <a:extLst>
            <a:ext uri="{FF2B5EF4-FFF2-40B4-BE49-F238E27FC236}">
              <a16:creationId xmlns:a16="http://schemas.microsoft.com/office/drawing/2014/main" id="{987C5D6B-1206-44FD-901C-9196EE66C77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67692" y="11634258"/>
          <a:ext cx="22161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2</xdr:col>
      <xdr:colOff>25400</xdr:colOff>
      <xdr:row>0</xdr:row>
      <xdr:rowOff>133350</xdr:rowOff>
    </xdr:from>
    <xdr:to>
      <xdr:col>17</xdr:col>
      <xdr:colOff>0</xdr:colOff>
      <xdr:row>2</xdr:row>
      <xdr:rowOff>146050</xdr:rowOff>
    </xdr:to>
    <xdr:pic>
      <xdr:nvPicPr>
        <xdr:cNvPr id="11" name="Picture 10">
          <a:extLst>
            <a:ext uri="{FF2B5EF4-FFF2-40B4-BE49-F238E27FC236}">
              <a16:creationId xmlns:a16="http://schemas.microsoft.com/office/drawing/2014/main" id="{3F26CE12-E71B-4F9D-A42D-A239F0DDD8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9720" y="133350"/>
          <a:ext cx="2443480" cy="462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7</xdr:col>
      <xdr:colOff>82550</xdr:colOff>
      <xdr:row>9</xdr:row>
      <xdr:rowOff>128270</xdr:rowOff>
    </xdr:from>
    <xdr:to>
      <xdr:col>9</xdr:col>
      <xdr:colOff>127000</xdr:colOff>
      <xdr:row>9</xdr:row>
      <xdr:rowOff>401320</xdr:rowOff>
    </xdr:to>
    <xdr:pic>
      <xdr:nvPicPr>
        <xdr:cNvPr id="12" name="Picture 1">
          <a:extLst>
            <a:ext uri="{FF2B5EF4-FFF2-40B4-BE49-F238E27FC236}">
              <a16:creationId xmlns:a16="http://schemas.microsoft.com/office/drawing/2014/main" id="{E4CFC035-B076-417E-9F89-77AA227936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0450" y="2585720"/>
          <a:ext cx="393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10</xdr:col>
      <xdr:colOff>78740</xdr:colOff>
      <xdr:row>10</xdr:row>
      <xdr:rowOff>115570</xdr:rowOff>
    </xdr:from>
    <xdr:to>
      <xdr:col>12</xdr:col>
      <xdr:colOff>123190</xdr:colOff>
      <xdr:row>10</xdr:row>
      <xdr:rowOff>382270</xdr:rowOff>
    </xdr:to>
    <xdr:pic>
      <xdr:nvPicPr>
        <xdr:cNvPr id="13" name="Picture 1">
          <a:extLst>
            <a:ext uri="{FF2B5EF4-FFF2-40B4-BE49-F238E27FC236}">
              <a16:creationId xmlns:a16="http://schemas.microsoft.com/office/drawing/2014/main" id="{5CF1D3DD-71BF-45E0-983E-FC43BF11A72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5440" y="3081020"/>
          <a:ext cx="393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13</xdr:col>
      <xdr:colOff>71120</xdr:colOff>
      <xdr:row>11</xdr:row>
      <xdr:rowOff>120650</xdr:rowOff>
    </xdr:from>
    <xdr:to>
      <xdr:col>15</xdr:col>
      <xdr:colOff>115570</xdr:colOff>
      <xdr:row>11</xdr:row>
      <xdr:rowOff>393700</xdr:rowOff>
    </xdr:to>
    <xdr:pic>
      <xdr:nvPicPr>
        <xdr:cNvPr id="14" name="Picture 1">
          <a:extLst>
            <a:ext uri="{FF2B5EF4-FFF2-40B4-BE49-F238E27FC236}">
              <a16:creationId xmlns:a16="http://schemas.microsoft.com/office/drawing/2014/main" id="{42F67FA6-D410-45B8-9B24-3F8D1BAC73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6620" y="3594100"/>
          <a:ext cx="393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16</xdr:col>
      <xdr:colOff>67310</xdr:colOff>
      <xdr:row>12</xdr:row>
      <xdr:rowOff>120650</xdr:rowOff>
    </xdr:from>
    <xdr:to>
      <xdr:col>18</xdr:col>
      <xdr:colOff>111760</xdr:colOff>
      <xdr:row>12</xdr:row>
      <xdr:rowOff>393700</xdr:rowOff>
    </xdr:to>
    <xdr:pic>
      <xdr:nvPicPr>
        <xdr:cNvPr id="15" name="Picture 1">
          <a:extLst>
            <a:ext uri="{FF2B5EF4-FFF2-40B4-BE49-F238E27FC236}">
              <a16:creationId xmlns:a16="http://schemas.microsoft.com/office/drawing/2014/main" id="{AD6FAF8B-492D-457A-A24D-0490F363D6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1610" y="4102100"/>
          <a:ext cx="393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36</xdr:col>
      <xdr:colOff>44450</xdr:colOff>
      <xdr:row>9</xdr:row>
      <xdr:rowOff>120650</xdr:rowOff>
    </xdr:from>
    <xdr:to>
      <xdr:col>38</xdr:col>
      <xdr:colOff>88900</xdr:colOff>
      <xdr:row>9</xdr:row>
      <xdr:rowOff>393700</xdr:rowOff>
    </xdr:to>
    <xdr:pic>
      <xdr:nvPicPr>
        <xdr:cNvPr id="16" name="Picture 1">
          <a:extLst>
            <a:ext uri="{FF2B5EF4-FFF2-40B4-BE49-F238E27FC236}">
              <a16:creationId xmlns:a16="http://schemas.microsoft.com/office/drawing/2014/main" id="{786E9DC8-6817-4513-A90F-D01B28B7A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2150" y="2578100"/>
          <a:ext cx="393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39</xdr:col>
      <xdr:colOff>78740</xdr:colOff>
      <xdr:row>10</xdr:row>
      <xdr:rowOff>153670</xdr:rowOff>
    </xdr:from>
    <xdr:to>
      <xdr:col>41</xdr:col>
      <xdr:colOff>123190</xdr:colOff>
      <xdr:row>10</xdr:row>
      <xdr:rowOff>420370</xdr:rowOff>
    </xdr:to>
    <xdr:pic>
      <xdr:nvPicPr>
        <xdr:cNvPr id="17" name="Picture 1">
          <a:extLst>
            <a:ext uri="{FF2B5EF4-FFF2-40B4-BE49-F238E27FC236}">
              <a16:creationId xmlns:a16="http://schemas.microsoft.com/office/drawing/2014/main" id="{DF557951-08A3-4DD9-B1A9-667739EDD7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65240" y="3119120"/>
          <a:ext cx="393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42</xdr:col>
      <xdr:colOff>71120</xdr:colOff>
      <xdr:row>11</xdr:row>
      <xdr:rowOff>105410</xdr:rowOff>
    </xdr:from>
    <xdr:to>
      <xdr:col>44</xdr:col>
      <xdr:colOff>115570</xdr:colOff>
      <xdr:row>11</xdr:row>
      <xdr:rowOff>378460</xdr:rowOff>
    </xdr:to>
    <xdr:pic>
      <xdr:nvPicPr>
        <xdr:cNvPr id="18" name="Picture 1">
          <a:extLst>
            <a:ext uri="{FF2B5EF4-FFF2-40B4-BE49-F238E27FC236}">
              <a16:creationId xmlns:a16="http://schemas.microsoft.com/office/drawing/2014/main" id="{8F300179-D114-48F6-953B-15C0FD90C5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6420" y="3578860"/>
          <a:ext cx="393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45</xdr:col>
      <xdr:colOff>82550</xdr:colOff>
      <xdr:row>12</xdr:row>
      <xdr:rowOff>120650</xdr:rowOff>
    </xdr:from>
    <xdr:to>
      <xdr:col>47</xdr:col>
      <xdr:colOff>127000</xdr:colOff>
      <xdr:row>12</xdr:row>
      <xdr:rowOff>393700</xdr:rowOff>
    </xdr:to>
    <xdr:pic>
      <xdr:nvPicPr>
        <xdr:cNvPr id="19" name="Picture 1">
          <a:extLst>
            <a:ext uri="{FF2B5EF4-FFF2-40B4-BE49-F238E27FC236}">
              <a16:creationId xmlns:a16="http://schemas.microsoft.com/office/drawing/2014/main" id="{82624D55-21C3-4FBF-BB72-1451ED2EE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86650" y="4102100"/>
          <a:ext cx="393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36</xdr:col>
      <xdr:colOff>44450</xdr:colOff>
      <xdr:row>9</xdr:row>
      <xdr:rowOff>120650</xdr:rowOff>
    </xdr:from>
    <xdr:to>
      <xdr:col>38</xdr:col>
      <xdr:colOff>88900</xdr:colOff>
      <xdr:row>9</xdr:row>
      <xdr:rowOff>393700</xdr:rowOff>
    </xdr:to>
    <xdr:pic>
      <xdr:nvPicPr>
        <xdr:cNvPr id="20" name="Picture 1">
          <a:extLst>
            <a:ext uri="{FF2B5EF4-FFF2-40B4-BE49-F238E27FC236}">
              <a16:creationId xmlns:a16="http://schemas.microsoft.com/office/drawing/2014/main" id="{D6433707-3635-45B2-98C8-44E5504815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2150" y="2578100"/>
          <a:ext cx="393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39</xdr:col>
      <xdr:colOff>78740</xdr:colOff>
      <xdr:row>10</xdr:row>
      <xdr:rowOff>153670</xdr:rowOff>
    </xdr:from>
    <xdr:to>
      <xdr:col>41</xdr:col>
      <xdr:colOff>123190</xdr:colOff>
      <xdr:row>10</xdr:row>
      <xdr:rowOff>420370</xdr:rowOff>
    </xdr:to>
    <xdr:pic>
      <xdr:nvPicPr>
        <xdr:cNvPr id="21" name="Picture 1">
          <a:extLst>
            <a:ext uri="{FF2B5EF4-FFF2-40B4-BE49-F238E27FC236}">
              <a16:creationId xmlns:a16="http://schemas.microsoft.com/office/drawing/2014/main" id="{86890A72-208C-4485-8BE8-351D23CCF22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65240" y="3119120"/>
          <a:ext cx="393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42</xdr:col>
      <xdr:colOff>71120</xdr:colOff>
      <xdr:row>11</xdr:row>
      <xdr:rowOff>105410</xdr:rowOff>
    </xdr:from>
    <xdr:to>
      <xdr:col>44</xdr:col>
      <xdr:colOff>115570</xdr:colOff>
      <xdr:row>11</xdr:row>
      <xdr:rowOff>378460</xdr:rowOff>
    </xdr:to>
    <xdr:pic>
      <xdr:nvPicPr>
        <xdr:cNvPr id="22" name="Picture 1">
          <a:extLst>
            <a:ext uri="{FF2B5EF4-FFF2-40B4-BE49-F238E27FC236}">
              <a16:creationId xmlns:a16="http://schemas.microsoft.com/office/drawing/2014/main" id="{9C5F8A0D-5E77-4B72-8F43-4BA587CD1B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6420" y="3578860"/>
          <a:ext cx="393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45</xdr:col>
      <xdr:colOff>82550</xdr:colOff>
      <xdr:row>12</xdr:row>
      <xdr:rowOff>120650</xdr:rowOff>
    </xdr:from>
    <xdr:to>
      <xdr:col>47</xdr:col>
      <xdr:colOff>127000</xdr:colOff>
      <xdr:row>12</xdr:row>
      <xdr:rowOff>393700</xdr:rowOff>
    </xdr:to>
    <xdr:pic>
      <xdr:nvPicPr>
        <xdr:cNvPr id="23" name="Picture 1">
          <a:extLst>
            <a:ext uri="{FF2B5EF4-FFF2-40B4-BE49-F238E27FC236}">
              <a16:creationId xmlns:a16="http://schemas.microsoft.com/office/drawing/2014/main" id="{3BE87684-5840-4073-B635-CB7BAD8EF1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86650" y="4102100"/>
          <a:ext cx="393700"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101600</xdr:colOff>
      <xdr:row>6</xdr:row>
      <xdr:rowOff>146050</xdr:rowOff>
    </xdr:from>
    <xdr:to>
      <xdr:col>5</xdr:col>
      <xdr:colOff>44450</xdr:colOff>
      <xdr:row>8</xdr:row>
      <xdr:rowOff>114300</xdr:rowOff>
    </xdr:to>
    <xdr:pic>
      <xdr:nvPicPr>
        <xdr:cNvPr id="5950" name="Picture 11">
          <a:extLst>
            <a:ext uri="{FF2B5EF4-FFF2-40B4-BE49-F238E27FC236}">
              <a16:creationId xmlns:a16="http://schemas.microsoft.com/office/drawing/2014/main" id="{7F2A4092-DF93-351E-3E82-D3A29DD0C9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651000"/>
          <a:ext cx="603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xdr:col>
      <xdr:colOff>69850</xdr:colOff>
      <xdr:row>0</xdr:row>
      <xdr:rowOff>215900</xdr:rowOff>
    </xdr:from>
    <xdr:to>
      <xdr:col>14</xdr:col>
      <xdr:colOff>6350</xdr:colOff>
      <xdr:row>2</xdr:row>
      <xdr:rowOff>165100</xdr:rowOff>
    </xdr:to>
    <xdr:pic>
      <xdr:nvPicPr>
        <xdr:cNvPr id="5951" name="Picture 10">
          <a:extLst>
            <a:ext uri="{FF2B5EF4-FFF2-40B4-BE49-F238E27FC236}">
              <a16:creationId xmlns:a16="http://schemas.microsoft.com/office/drawing/2014/main" id="{CFDB81B1-D237-8005-3845-862D802F33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4950" y="215900"/>
          <a:ext cx="23876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14</xdr:col>
      <xdr:colOff>82550</xdr:colOff>
      <xdr:row>44</xdr:row>
      <xdr:rowOff>95250</xdr:rowOff>
    </xdr:from>
    <xdr:to>
      <xdr:col>27</xdr:col>
      <xdr:colOff>57150</xdr:colOff>
      <xdr:row>46</xdr:row>
      <xdr:rowOff>0</xdr:rowOff>
    </xdr:to>
    <xdr:pic>
      <xdr:nvPicPr>
        <xdr:cNvPr id="5952" name="Picture 10">
          <a:extLst>
            <a:ext uri="{FF2B5EF4-FFF2-40B4-BE49-F238E27FC236}">
              <a16:creationId xmlns:a16="http://schemas.microsoft.com/office/drawing/2014/main" id="{1D7E540B-8663-4A4E-D627-0299E7BED1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20950" y="11258550"/>
          <a:ext cx="2451100" cy="41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27e90cbf3e0889c5/&#12487;&#12473;&#12463;&#12488;&#12483;&#12503;/kenn/1_hp/mtennis/www/taikai/R05/Dunlop/2_&#20061;&#24030;&#27770;&#21213;&#22823;&#20250;/Macintosh01&#20061;&#24030;&#12472;&#12517;&#12491;&#12450;&#30476;&#20104;&#36984;/&#30476;&#12472;&#12517;&#12491;&#12450;&#36939;&#21942;&#26360;&#39006;/H22&#12472;&#12517;&#12491;&#12450;&#22996;&#21729;&#20250;&#35215;&#23450;&#12394;&#1239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27e90cbf3e0889c5/&#12487;&#12473;&#12463;&#12488;&#12483;&#12503;/kenn/1_hp/mtennis/www/taikai/R05/Dunlop/2_&#20061;&#24030;&#27770;&#21213;&#22823;&#20250;/Macintosh01Users/santahouse/Documents/Microsoft%20&#12518;&#12540;&#12470;&#12540;%20&#12487;&#12540;&#12479;/&#20445;&#23384;&#28168;&#12415;&#28155;&#20184;&#12501;&#12449;&#12452;&#12523;/&#30476;&#12472;&#12517;&#12491;&#12450;&#36939;&#21942;&#26360;&#39006;/H22&#12472;&#12517;&#12491;&#12450;&#22996;&#21729;&#20250;&#35215;&#23450;&#12394;&#123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MTENNIS/&#22823;&#20250;/&#20840;&#26085;/&#30476;&#20491;&#30331;&#37682;98(&#19968;&#3332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H16&#20491;&#20154;&#30331;&#37682;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27e90cbf3e0889c5/&#12487;&#12473;&#12463;&#12488;&#12483;&#12503;/kenn/1_hp/mtennis/www/taikai/R05/Dunlop/2_&#20061;&#24030;&#27770;&#21213;&#22823;&#20250;/Macintosh01&#20061;&#24030;&#12472;&#12517;&#12491;&#12450;&#30476;&#20104;&#36984;/10.&#65320;22&#24180;&#24230;&#65322;&#65362;&#12522;&#12540;&#12464;&#31532;&#65298;&#25126;&#35201;&#3891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MTENNIS/&#22823;&#20250;/&#20840;&#26085;/&#65325;&#65332;&#65328;&#12509;&#12452;&#12531;&#12488;99.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27e90cbf3e0889c5/&#12487;&#12473;&#12463;&#12488;&#12483;&#12503;/kenn/1_hp/mtennis/www/taikai/R05/Dunlop/2_&#20061;&#24030;&#27770;&#21213;&#22823;&#20250;/Macintosh01&#20061;&#24030;&#12472;&#12517;&#12491;&#12450;&#30476;&#20104;&#36984;/WINDOWS/Local%20Settings/Temporary%20Internet%20Files/Content.IE5/WXE5SF0Z/MTP&#12509;&#12452;&#12531;&#12488;&#12521;&#12531;&#12461;&#12531;&#12464;2001.5.31&#29694;&#223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22243;&#20307;&#30331;&#37682;H1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AIIKU2/&#20849;&#26377;&#20307;&#32946;&#31185;/windows/TEMP/H16&#20491;&#20154;&#30331;&#3768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遠征補助金"/>
      <sheetName val="コーチの派遣 "/>
      <sheetName val="申請書"/>
      <sheetName val="派遣旅費規程"/>
      <sheetName val="出張旅費精算書"/>
      <sheetName val="大会収支報告書"/>
      <sheetName val="選手派遣依頼書"/>
      <sheetName val="シングルス"/>
      <sheetName val="国体強化選考 "/>
      <sheetName val="国体強化選手"/>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ow r="1">
          <cell r="C1" t="str">
            <v>選手派遣依頼書</v>
          </cell>
        </row>
        <row r="3">
          <cell r="D3" t="str">
            <v>平成22年3月19日</v>
          </cell>
        </row>
        <row r="5">
          <cell r="A5" t="str">
            <v>国富町立本庄中学校　校長　殿</v>
          </cell>
        </row>
        <row r="8">
          <cell r="C8" t="str">
            <v>14歳以下女子　代表選手　　伊東　詩織</v>
          </cell>
        </row>
        <row r="11">
          <cell r="B11" t="str">
            <v>上記の者を九州ジュニア強化対抗戦の選手として宮崎県テニス協会ジュニア強化部より  選考いたしました。　つきましては、代表選手として派遣しますのでご配慮の方をよろしくお願いします。 　 なお、九州ジュニア対抗戦の明細は、下記に通りです。</v>
          </cell>
        </row>
        <row r="16">
          <cell r="C16" t="str">
            <v>記</v>
          </cell>
        </row>
        <row r="18">
          <cell r="C18" t="str">
            <v>2010九州ジュニア強化対抗戦（春季）</v>
          </cell>
        </row>
        <row r="20">
          <cell r="B20" t="str">
            <v>目　的：</v>
          </cell>
          <cell r="C20" t="str">
            <v>九州における一貫指導システムの構築と九州各県の低年齢ジュニアの強化を目的とする。</v>
          </cell>
        </row>
        <row r="22">
          <cell r="B22" t="str">
            <v>主　催：</v>
          </cell>
          <cell r="C22" t="str">
            <v>九州テニス協会</v>
          </cell>
        </row>
        <row r="24">
          <cell r="B24" t="str">
            <v>主　管：</v>
          </cell>
          <cell r="C24" t="str">
            <v>九州テニス協会ジュニア委員会</v>
          </cell>
        </row>
        <row r="26">
          <cell r="B26" t="str">
            <v>期　日：</v>
          </cell>
          <cell r="C26" t="str">
            <v>平成22年４月５日（月）・６日（火）AM9:00〜PM5:00</v>
          </cell>
        </row>
        <row r="28">
          <cell r="B28" t="str">
            <v>会　場：</v>
          </cell>
          <cell r="C28" t="str">
            <v>博多の森テニス競技場</v>
          </cell>
        </row>
        <row r="30">
          <cell r="B30" t="str">
            <v>参加者：</v>
          </cell>
          <cell r="C30" t="str">
            <v>各県14歳以下各県男子２名女子２名</v>
          </cell>
        </row>
        <row r="42">
          <cell r="C42" t="str">
            <v>宮崎市山崎町浜山シーガイアテニスクラブ内</v>
          </cell>
        </row>
        <row r="43">
          <cell r="C43" t="str">
            <v>宮崎県テニス協会　ジュニア委員長</v>
          </cell>
        </row>
        <row r="44">
          <cell r="C44" t="str">
            <v>（代）０９８５−２１−１３２２</v>
          </cell>
        </row>
        <row r="46">
          <cell r="C46" t="str">
            <v>岩田　　誠</v>
          </cell>
        </row>
      </sheetData>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遠征補助金"/>
      <sheetName val="コーチの派遣 "/>
      <sheetName val="申請書"/>
      <sheetName val="派遣旅費規程"/>
      <sheetName val="出張旅費精算書"/>
      <sheetName val="大会収支報告書"/>
      <sheetName val="選手派遣依頼書"/>
      <sheetName val="シングルス"/>
      <sheetName val="国体強化選考 "/>
      <sheetName val="国体強化選手"/>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ow r="1">
          <cell r="C1" t="str">
            <v>選手派遣依頼書</v>
          </cell>
        </row>
        <row r="3">
          <cell r="D3" t="str">
            <v>平成22年3月19日</v>
          </cell>
        </row>
        <row r="5">
          <cell r="A5" t="str">
            <v>国富町立本庄中学校　校長　殿</v>
          </cell>
        </row>
        <row r="8">
          <cell r="C8" t="str">
            <v>14歳以下女子　代表選手　　伊東　詩織</v>
          </cell>
        </row>
        <row r="11">
          <cell r="B11" t="str">
            <v>上記の者を九州ジュニア強化対抗戦の選手として宮崎県テニス協会ジュニア強化部より  選考いたしました。　つきましては、代表選手として派遣しますのでご配慮の方をよろしくお願いします。 　 なお、九州ジュニア対抗戦の明細は、下記に通りです。</v>
          </cell>
        </row>
        <row r="16">
          <cell r="C16" t="str">
            <v>記</v>
          </cell>
        </row>
        <row r="18">
          <cell r="C18" t="str">
            <v>2010九州ジュニア強化対抗戦（春季）</v>
          </cell>
        </row>
        <row r="20">
          <cell r="B20" t="str">
            <v>目　的：</v>
          </cell>
          <cell r="C20" t="str">
            <v>九州における一貫指導システムの構築と九州各県の低年齢ジュニアの強化を目的とする。</v>
          </cell>
        </row>
        <row r="22">
          <cell r="B22" t="str">
            <v>主　催：</v>
          </cell>
          <cell r="C22" t="str">
            <v>九州テニス協会</v>
          </cell>
        </row>
        <row r="24">
          <cell r="B24" t="str">
            <v>主　管：</v>
          </cell>
          <cell r="C24" t="str">
            <v>九州テニス協会ジュニア委員会</v>
          </cell>
        </row>
        <row r="26">
          <cell r="B26" t="str">
            <v>期　日：</v>
          </cell>
          <cell r="C26" t="str">
            <v>平成22年４月５日（月）・６日（火）AM9:00〜PM5:00</v>
          </cell>
        </row>
        <row r="28">
          <cell r="B28" t="str">
            <v>会　場：</v>
          </cell>
          <cell r="C28" t="str">
            <v>博多の森テニス競技場</v>
          </cell>
        </row>
        <row r="30">
          <cell r="B30" t="str">
            <v>参加者：</v>
          </cell>
          <cell r="C30" t="str">
            <v>各県14歳以下各県男子２名女子２名</v>
          </cell>
        </row>
      </sheetData>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人登録一般 "/>
      <sheetName val="重複登録"/>
      <sheetName val="団体別 30"/>
      <sheetName val="団体別 46"/>
      <sheetName val="団体別100"/>
      <sheetName val="登録申請用紙"/>
      <sheetName val="団体名コード "/>
      <sheetName val="登録申請用紙 "/>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人登録一般 "/>
      <sheetName val="登録申請用紙 "/>
      <sheetName val="113九電"/>
      <sheetName val="削除"/>
      <sheetName val="集計"/>
      <sheetName val="団体名コード "/>
    </sheetNames>
    <sheetDataSet>
      <sheetData sheetId="0" refreshError="1"/>
      <sheetData sheetId="1" refreshError="1"/>
      <sheetData sheetId="2" refreshError="1"/>
      <sheetData sheetId="3" refreshError="1"/>
      <sheetData sheetId="4" refreshError="1"/>
      <sheetData sheetId="5" refreshError="1">
        <row r="5">
          <cell r="B5">
            <v>101</v>
          </cell>
          <cell r="C5" t="str">
            <v>シーガイア</v>
          </cell>
        </row>
        <row r="6">
          <cell r="B6">
            <v>102</v>
          </cell>
          <cell r="C6" t="str">
            <v>飛江田ＧＴ</v>
          </cell>
        </row>
        <row r="7">
          <cell r="B7">
            <v>103</v>
          </cell>
          <cell r="C7" t="str">
            <v>日南ＴＣ</v>
          </cell>
        </row>
        <row r="8">
          <cell r="B8">
            <v>104</v>
          </cell>
          <cell r="C8" t="str">
            <v>日向グリーン</v>
          </cell>
        </row>
        <row r="9">
          <cell r="B9">
            <v>105</v>
          </cell>
          <cell r="C9" t="str">
            <v>高鍋クラブ</v>
          </cell>
        </row>
        <row r="10">
          <cell r="B10">
            <v>106</v>
          </cell>
          <cell r="C10" t="str">
            <v>都城ローン</v>
          </cell>
        </row>
        <row r="11">
          <cell r="B11">
            <v>107</v>
          </cell>
          <cell r="C11" t="str">
            <v>大塚台ＴＣ</v>
          </cell>
        </row>
        <row r="12">
          <cell r="B12">
            <v>108</v>
          </cell>
          <cell r="C12" t="str">
            <v>新富ＴＣ</v>
          </cell>
        </row>
        <row r="13">
          <cell r="B13">
            <v>109</v>
          </cell>
          <cell r="C13" t="str">
            <v>小林ＴＣ</v>
          </cell>
        </row>
        <row r="14">
          <cell r="B14">
            <v>110</v>
          </cell>
          <cell r="C14" t="str">
            <v>住吉ＧＭ</v>
          </cell>
        </row>
        <row r="15">
          <cell r="B15">
            <v>111</v>
          </cell>
          <cell r="C15" t="str">
            <v>県シニアＴＣ</v>
          </cell>
        </row>
        <row r="16">
          <cell r="B16">
            <v>112</v>
          </cell>
          <cell r="C16" t="str">
            <v>串間クラブ</v>
          </cell>
        </row>
        <row r="17">
          <cell r="B17">
            <v>113</v>
          </cell>
          <cell r="C17" t="str">
            <v>九電クラブ</v>
          </cell>
        </row>
        <row r="18">
          <cell r="B18">
            <v>114</v>
          </cell>
          <cell r="C18" t="str">
            <v>宮崎庭倶</v>
          </cell>
        </row>
        <row r="19">
          <cell r="B19">
            <v>115</v>
          </cell>
          <cell r="C19" t="str">
            <v>宮役所クラブ</v>
          </cell>
        </row>
        <row r="20">
          <cell r="B20">
            <v>116</v>
          </cell>
          <cell r="C20" t="str">
            <v>佐土原テニス</v>
          </cell>
        </row>
        <row r="21">
          <cell r="B21">
            <v>117</v>
          </cell>
          <cell r="C21" t="str">
            <v>沖電気宮崎</v>
          </cell>
        </row>
        <row r="22">
          <cell r="B22">
            <v>118</v>
          </cell>
          <cell r="C22" t="str">
            <v>延岡ロイヤル</v>
          </cell>
        </row>
        <row r="23">
          <cell r="B23">
            <v>119</v>
          </cell>
          <cell r="C23" t="str">
            <v>旭化成ＴＣ</v>
          </cell>
        </row>
        <row r="24">
          <cell r="B24">
            <v>120</v>
          </cell>
          <cell r="C24" t="str">
            <v>ルネサンス</v>
          </cell>
        </row>
        <row r="25">
          <cell r="B25">
            <v>121</v>
          </cell>
          <cell r="C25" t="str">
            <v>リザーブＴＣ</v>
          </cell>
        </row>
        <row r="26">
          <cell r="B26">
            <v>122</v>
          </cell>
          <cell r="C26" t="str">
            <v>ラヴオール</v>
          </cell>
        </row>
        <row r="27">
          <cell r="B27">
            <v>123</v>
          </cell>
          <cell r="C27" t="str">
            <v>シリウス</v>
          </cell>
        </row>
        <row r="28">
          <cell r="B28">
            <v>124</v>
          </cell>
          <cell r="C28" t="str">
            <v>新田原ＴＣ</v>
          </cell>
        </row>
        <row r="29">
          <cell r="B29">
            <v>125</v>
          </cell>
          <cell r="C29" t="str">
            <v>ティップトップ</v>
          </cell>
        </row>
        <row r="30">
          <cell r="B30">
            <v>126</v>
          </cell>
          <cell r="C30" t="str">
            <v>宮崎農業ＯＢ</v>
          </cell>
        </row>
        <row r="31">
          <cell r="B31">
            <v>127</v>
          </cell>
          <cell r="C31" t="str">
            <v>ファイナル</v>
          </cell>
        </row>
        <row r="32">
          <cell r="B32">
            <v>128</v>
          </cell>
          <cell r="C32" t="str">
            <v>ザ・ファルコンズ</v>
          </cell>
        </row>
        <row r="33">
          <cell r="B33">
            <v>129</v>
          </cell>
          <cell r="C33" t="str">
            <v>ミリオンＴＣ</v>
          </cell>
        </row>
        <row r="34">
          <cell r="B34">
            <v>130</v>
          </cell>
          <cell r="C34" t="str">
            <v>磯</v>
          </cell>
        </row>
        <row r="35">
          <cell r="B35">
            <v>131</v>
          </cell>
          <cell r="C35" t="str">
            <v>サンシャイン</v>
          </cell>
        </row>
        <row r="36">
          <cell r="B36">
            <v>132</v>
          </cell>
          <cell r="C36" t="str">
            <v>メディキット</v>
          </cell>
        </row>
        <row r="37">
          <cell r="B37">
            <v>133</v>
          </cell>
          <cell r="C37" t="str">
            <v>カリヨン</v>
          </cell>
        </row>
        <row r="38">
          <cell r="B38">
            <v>134</v>
          </cell>
          <cell r="C38" t="str">
            <v>わかば</v>
          </cell>
        </row>
        <row r="39">
          <cell r="B39">
            <v>135</v>
          </cell>
          <cell r="C39" t="str">
            <v>Tプラクティス</v>
          </cell>
        </row>
        <row r="40">
          <cell r="B40">
            <v>136</v>
          </cell>
          <cell r="C40" t="str">
            <v>Ｒｅｎａ</v>
          </cell>
        </row>
        <row r="41">
          <cell r="B41">
            <v>137</v>
          </cell>
          <cell r="C41" t="str">
            <v>Ｅ Ｔ Ｃ</v>
          </cell>
        </row>
        <row r="42">
          <cell r="B42">
            <v>138</v>
          </cell>
          <cell r="C42" t="str">
            <v>Ｗピッグス</v>
          </cell>
        </row>
        <row r="43">
          <cell r="B43">
            <v>139</v>
          </cell>
          <cell r="C43" t="str">
            <v>かのうＺＴＣ</v>
          </cell>
        </row>
        <row r="44">
          <cell r="B44">
            <v>140</v>
          </cell>
          <cell r="C44" t="str">
            <v>ＭＤクラブ</v>
          </cell>
        </row>
        <row r="45">
          <cell r="B45">
            <v>141</v>
          </cell>
          <cell r="C45" t="str">
            <v>ミッキーズ</v>
          </cell>
        </row>
        <row r="46">
          <cell r="B46">
            <v>142</v>
          </cell>
          <cell r="C46" t="str">
            <v>Ｈｉｒｏ・L</v>
          </cell>
        </row>
        <row r="47">
          <cell r="B47">
            <v>143</v>
          </cell>
          <cell r="C47" t="str">
            <v>ＣＨイワキリ</v>
          </cell>
        </row>
        <row r="48">
          <cell r="B48">
            <v>144</v>
          </cell>
          <cell r="C48" t="str">
            <v>スウィング</v>
          </cell>
        </row>
        <row r="49">
          <cell r="B49">
            <v>145</v>
          </cell>
          <cell r="C49" t="str">
            <v>ツノテニスＣ</v>
          </cell>
        </row>
        <row r="50">
          <cell r="B50">
            <v>146</v>
          </cell>
          <cell r="C50" t="str">
            <v>宮沖テニス部</v>
          </cell>
        </row>
        <row r="51">
          <cell r="B51">
            <v>147</v>
          </cell>
          <cell r="C51" t="str">
            <v>都城市役所</v>
          </cell>
        </row>
        <row r="52">
          <cell r="B52">
            <v>148</v>
          </cell>
          <cell r="C52" t="str">
            <v>フラッパー</v>
          </cell>
        </row>
        <row r="53">
          <cell r="B53">
            <v>149</v>
          </cell>
          <cell r="C53" t="str">
            <v>やまと</v>
          </cell>
        </row>
        <row r="54">
          <cell r="B54">
            <v>150</v>
          </cell>
          <cell r="C54" t="str">
            <v>ダックリバー</v>
          </cell>
        </row>
        <row r="55">
          <cell r="B55">
            <v>151</v>
          </cell>
          <cell r="C55" t="str">
            <v>川南ＴＣ</v>
          </cell>
        </row>
        <row r="56">
          <cell r="B56">
            <v>152</v>
          </cell>
          <cell r="C56" t="str">
            <v>パナソニック</v>
          </cell>
        </row>
        <row r="57">
          <cell r="B57">
            <v>153</v>
          </cell>
          <cell r="C57" t="str">
            <v>高千穂クラブ</v>
          </cell>
        </row>
        <row r="58">
          <cell r="B58">
            <v>154</v>
          </cell>
          <cell r="C58" t="str">
            <v>ウイング</v>
          </cell>
        </row>
        <row r="59">
          <cell r="B59">
            <v>155</v>
          </cell>
          <cell r="C59" t="str">
            <v>ジオテック</v>
          </cell>
        </row>
        <row r="60">
          <cell r="B60">
            <v>156</v>
          </cell>
          <cell r="C60" t="str">
            <v>Ｄias Ｄea</v>
          </cell>
        </row>
        <row r="61">
          <cell r="B61">
            <v>157</v>
          </cell>
          <cell r="C61" t="str">
            <v>金日サークル</v>
          </cell>
        </row>
        <row r="62">
          <cell r="B62">
            <v>158</v>
          </cell>
          <cell r="C62" t="str">
            <v>ウイザード</v>
          </cell>
        </row>
        <row r="63">
          <cell r="B63">
            <v>159</v>
          </cell>
          <cell r="C63" t="str">
            <v>えびのＴＣ</v>
          </cell>
        </row>
        <row r="64">
          <cell r="B64">
            <v>160</v>
          </cell>
          <cell r="C64" t="str">
            <v>ティファニー</v>
          </cell>
        </row>
        <row r="65">
          <cell r="B65">
            <v>161</v>
          </cell>
          <cell r="C65" t="str">
            <v>Ｃキャンティ</v>
          </cell>
        </row>
        <row r="66">
          <cell r="B66">
            <v>162</v>
          </cell>
          <cell r="C66" t="str">
            <v>ドリームＡ</v>
          </cell>
        </row>
        <row r="67">
          <cell r="B67">
            <v>163</v>
          </cell>
          <cell r="C67" t="str">
            <v>よだきんぼ</v>
          </cell>
        </row>
        <row r="68">
          <cell r="B68">
            <v>164</v>
          </cell>
          <cell r="C68" t="str">
            <v>Ｄ-Ｔ-Ｌ</v>
          </cell>
        </row>
        <row r="69">
          <cell r="B69">
            <v>165</v>
          </cell>
          <cell r="C69" t="str">
            <v>日向市役所</v>
          </cell>
        </row>
        <row r="70">
          <cell r="B70">
            <v>166</v>
          </cell>
          <cell r="C70" t="str">
            <v>Ｔファースト</v>
          </cell>
        </row>
        <row r="71">
          <cell r="B71">
            <v>167</v>
          </cell>
          <cell r="C71" t="str">
            <v>サンタハウス</v>
          </cell>
        </row>
        <row r="72">
          <cell r="B72">
            <v>168</v>
          </cell>
          <cell r="C72" t="str">
            <v>ﾀﾞﾝﾃﾞﾗｲｵﾝ</v>
          </cell>
        </row>
        <row r="73">
          <cell r="B73">
            <v>169</v>
          </cell>
          <cell r="C73" t="str">
            <v>清武ﾃﾆｽ協会</v>
          </cell>
        </row>
        <row r="74">
          <cell r="B74">
            <v>170</v>
          </cell>
          <cell r="C74" t="str">
            <v>バナナクラブ</v>
          </cell>
        </row>
        <row r="75">
          <cell r="B75">
            <v>171</v>
          </cell>
          <cell r="C75" t="str">
            <v>らぶすとーんTC</v>
          </cell>
        </row>
        <row r="76">
          <cell r="B76">
            <v>172</v>
          </cell>
          <cell r="C76" t="str">
            <v>ニケ・ウイング</v>
          </cell>
        </row>
        <row r="77">
          <cell r="B77">
            <v>173</v>
          </cell>
          <cell r="C77" t="str">
            <v>森薬品</v>
          </cell>
        </row>
        <row r="78">
          <cell r="B78">
            <v>174</v>
          </cell>
        </row>
        <row r="79">
          <cell r="B79">
            <v>175</v>
          </cell>
        </row>
        <row r="80">
          <cell r="B80">
            <v>176</v>
          </cell>
        </row>
        <row r="81">
          <cell r="B81">
            <v>177</v>
          </cell>
        </row>
        <row r="82">
          <cell r="B82">
            <v>178</v>
          </cell>
        </row>
        <row r="83">
          <cell r="B83">
            <v>179</v>
          </cell>
        </row>
        <row r="84">
          <cell r="B84">
            <v>180</v>
          </cell>
        </row>
        <row r="85">
          <cell r="B85">
            <v>181</v>
          </cell>
        </row>
        <row r="86">
          <cell r="B86">
            <v>182</v>
          </cell>
        </row>
        <row r="87">
          <cell r="B87">
            <v>183</v>
          </cell>
        </row>
        <row r="88">
          <cell r="B88">
            <v>184</v>
          </cell>
        </row>
        <row r="89">
          <cell r="B89">
            <v>185</v>
          </cell>
        </row>
        <row r="90">
          <cell r="B90">
            <v>186</v>
          </cell>
        </row>
        <row r="91">
          <cell r="B91">
            <v>187</v>
          </cell>
        </row>
        <row r="92">
          <cell r="B92">
            <v>188</v>
          </cell>
        </row>
        <row r="93">
          <cell r="B93">
            <v>189</v>
          </cell>
          <cell r="C93" t="str">
            <v/>
          </cell>
        </row>
        <row r="94">
          <cell r="B94">
            <v>190</v>
          </cell>
          <cell r="C94" t="str">
            <v/>
          </cell>
        </row>
        <row r="95">
          <cell r="B95">
            <v>191</v>
          </cell>
          <cell r="C95" t="str">
            <v/>
          </cell>
        </row>
        <row r="96">
          <cell r="B96">
            <v>192</v>
          </cell>
          <cell r="C96" t="str">
            <v/>
          </cell>
        </row>
        <row r="97">
          <cell r="B97">
            <v>193</v>
          </cell>
          <cell r="C97" t="str">
            <v/>
          </cell>
        </row>
        <row r="98">
          <cell r="B98">
            <v>194</v>
          </cell>
          <cell r="C98" t="str">
            <v/>
          </cell>
        </row>
        <row r="99">
          <cell r="B99">
            <v>195</v>
          </cell>
          <cell r="C99" t="str">
            <v/>
          </cell>
        </row>
        <row r="100">
          <cell r="B100">
            <v>196</v>
          </cell>
          <cell r="C100" t="str">
            <v/>
          </cell>
        </row>
        <row r="101">
          <cell r="B101">
            <v>197</v>
          </cell>
          <cell r="C101" t="str">
            <v/>
          </cell>
        </row>
        <row r="102">
          <cell r="B102">
            <v>198</v>
          </cell>
          <cell r="C102" t="str">
            <v/>
          </cell>
        </row>
        <row r="103">
          <cell r="B103">
            <v>199</v>
          </cell>
          <cell r="C103" t="str">
            <v/>
          </cell>
        </row>
        <row r="104">
          <cell r="B104">
            <v>200</v>
          </cell>
          <cell r="C104" t="str">
            <v/>
          </cell>
        </row>
        <row r="105">
          <cell r="B105">
            <v>301</v>
          </cell>
          <cell r="C105" t="str">
            <v>宮医大</v>
          </cell>
        </row>
        <row r="106">
          <cell r="B106">
            <v>302</v>
          </cell>
          <cell r="C106" t="str">
            <v>宮崎公立大学</v>
          </cell>
        </row>
        <row r="107">
          <cell r="B107">
            <v>303</v>
          </cell>
          <cell r="C107" t="str">
            <v>宮大</v>
          </cell>
        </row>
        <row r="108">
          <cell r="B108">
            <v>304</v>
          </cell>
          <cell r="C108" t="str">
            <v>南九大</v>
          </cell>
        </row>
        <row r="109">
          <cell r="B109">
            <v>305</v>
          </cell>
          <cell r="C109" t="str">
            <v>宮産大</v>
          </cell>
        </row>
        <row r="110">
          <cell r="B110">
            <v>306</v>
          </cell>
          <cell r="C110" t="str">
            <v>都城高専</v>
          </cell>
        </row>
        <row r="111">
          <cell r="B111">
            <v>307</v>
          </cell>
          <cell r="C111" t="str">
            <v>九州保健福祉大学</v>
          </cell>
        </row>
        <row r="112">
          <cell r="B112">
            <v>308</v>
          </cell>
          <cell r="C112" t="str">
            <v/>
          </cell>
        </row>
        <row r="113">
          <cell r="B113">
            <v>309</v>
          </cell>
          <cell r="C113" t="str">
            <v/>
          </cell>
        </row>
        <row r="114">
          <cell r="B114">
            <v>310</v>
          </cell>
          <cell r="C114" t="str">
            <v/>
          </cell>
        </row>
        <row r="115">
          <cell r="B115">
            <v>311</v>
          </cell>
          <cell r="C115" t="str">
            <v/>
          </cell>
        </row>
        <row r="116">
          <cell r="B116">
            <v>312</v>
          </cell>
          <cell r="C116" t="str">
            <v/>
          </cell>
        </row>
        <row r="117">
          <cell r="B117">
            <v>313</v>
          </cell>
          <cell r="C117" t="str">
            <v/>
          </cell>
        </row>
        <row r="118">
          <cell r="B118">
            <v>314</v>
          </cell>
          <cell r="C118" t="str">
            <v/>
          </cell>
        </row>
        <row r="119">
          <cell r="B119">
            <v>315</v>
          </cell>
        </row>
        <row r="120">
          <cell r="B120">
            <v>401</v>
          </cell>
          <cell r="C120" t="str">
            <v>えびの国際</v>
          </cell>
        </row>
        <row r="121">
          <cell r="B121">
            <v>402</v>
          </cell>
          <cell r="C121" t="str">
            <v>門川農業</v>
          </cell>
        </row>
        <row r="122">
          <cell r="B122">
            <v>403</v>
          </cell>
          <cell r="C122" t="str">
            <v>小林工業</v>
          </cell>
        </row>
        <row r="123">
          <cell r="B123">
            <v>404</v>
          </cell>
          <cell r="C123" t="str">
            <v>小林商業</v>
          </cell>
        </row>
        <row r="124">
          <cell r="B124">
            <v>405</v>
          </cell>
          <cell r="C124" t="str">
            <v>西都商業</v>
          </cell>
        </row>
        <row r="125">
          <cell r="B125">
            <v>406</v>
          </cell>
          <cell r="C125" t="str">
            <v>佐土原高校</v>
          </cell>
        </row>
        <row r="126">
          <cell r="B126">
            <v>407</v>
          </cell>
          <cell r="C126" t="str">
            <v>高千穂高校</v>
          </cell>
        </row>
        <row r="127">
          <cell r="B127">
            <v>408</v>
          </cell>
          <cell r="C127" t="str">
            <v>高鍋高校</v>
          </cell>
        </row>
        <row r="128">
          <cell r="B128">
            <v>409</v>
          </cell>
          <cell r="C128" t="str">
            <v>高鍋農業</v>
          </cell>
        </row>
        <row r="129">
          <cell r="B129">
            <v>410</v>
          </cell>
          <cell r="C129" t="str">
            <v>高原高校</v>
          </cell>
        </row>
        <row r="130">
          <cell r="B130">
            <v>411</v>
          </cell>
          <cell r="C130" t="str">
            <v>都農高校</v>
          </cell>
        </row>
        <row r="131">
          <cell r="B131">
            <v>412</v>
          </cell>
          <cell r="C131" t="str">
            <v>妻 高校</v>
          </cell>
        </row>
        <row r="132">
          <cell r="B132">
            <v>413</v>
          </cell>
          <cell r="C132" t="str">
            <v>富島高校</v>
          </cell>
        </row>
        <row r="133">
          <cell r="B133">
            <v>414</v>
          </cell>
          <cell r="C133" t="str">
            <v>日南工業</v>
          </cell>
        </row>
        <row r="134">
          <cell r="B134">
            <v>415</v>
          </cell>
          <cell r="C134" t="str">
            <v>日南高校</v>
          </cell>
        </row>
        <row r="135">
          <cell r="B135">
            <v>416</v>
          </cell>
          <cell r="C135" t="str">
            <v>延岡学園</v>
          </cell>
        </row>
        <row r="136">
          <cell r="B136">
            <v>417</v>
          </cell>
          <cell r="C136" t="str">
            <v>延岡工業</v>
          </cell>
        </row>
        <row r="137">
          <cell r="B137">
            <v>418</v>
          </cell>
          <cell r="C137" t="str">
            <v>延岡高校</v>
          </cell>
        </row>
        <row r="138">
          <cell r="B138">
            <v>419</v>
          </cell>
          <cell r="C138" t="str">
            <v>延岡商業</v>
          </cell>
        </row>
        <row r="139">
          <cell r="B139">
            <v>420</v>
          </cell>
          <cell r="C139" t="str">
            <v>日章学園</v>
          </cell>
        </row>
        <row r="140">
          <cell r="B140">
            <v>421</v>
          </cell>
          <cell r="C140" t="str">
            <v>日向学院高校</v>
          </cell>
        </row>
        <row r="141">
          <cell r="B141">
            <v>422</v>
          </cell>
          <cell r="C141" t="str">
            <v>日向工業</v>
          </cell>
        </row>
        <row r="142">
          <cell r="B142">
            <v>423</v>
          </cell>
          <cell r="C142" t="str">
            <v>日向高校</v>
          </cell>
        </row>
        <row r="143">
          <cell r="B143">
            <v>424</v>
          </cell>
          <cell r="C143" t="str">
            <v>鵬翔高校</v>
          </cell>
        </row>
        <row r="144">
          <cell r="B144">
            <v>425</v>
          </cell>
          <cell r="C144" t="str">
            <v>都城泉ヶ丘</v>
          </cell>
        </row>
        <row r="145">
          <cell r="B145">
            <v>426</v>
          </cell>
          <cell r="C145" t="str">
            <v>都城工業</v>
          </cell>
        </row>
        <row r="146">
          <cell r="B146">
            <v>427</v>
          </cell>
          <cell r="C146" t="str">
            <v>都城西高校</v>
          </cell>
        </row>
        <row r="147">
          <cell r="B147">
            <v>428</v>
          </cell>
          <cell r="C147" t="str">
            <v>都城農業</v>
          </cell>
        </row>
        <row r="148">
          <cell r="B148">
            <v>429</v>
          </cell>
          <cell r="C148" t="str">
            <v>宮崎大宮高校</v>
          </cell>
        </row>
        <row r="149">
          <cell r="B149">
            <v>430</v>
          </cell>
          <cell r="C149" t="str">
            <v>宮崎学園</v>
          </cell>
        </row>
        <row r="150">
          <cell r="B150">
            <v>431</v>
          </cell>
          <cell r="C150" t="str">
            <v>宮崎北高校</v>
          </cell>
        </row>
        <row r="151">
          <cell r="B151">
            <v>432</v>
          </cell>
          <cell r="C151" t="str">
            <v>宮崎工業</v>
          </cell>
        </row>
        <row r="152">
          <cell r="B152">
            <v>433</v>
          </cell>
          <cell r="C152" t="str">
            <v>宮崎商業</v>
          </cell>
        </row>
        <row r="153">
          <cell r="B153">
            <v>434</v>
          </cell>
          <cell r="C153" t="str">
            <v>宮崎第一</v>
          </cell>
        </row>
        <row r="154">
          <cell r="B154">
            <v>435</v>
          </cell>
          <cell r="C154" t="str">
            <v>宮崎西高校</v>
          </cell>
        </row>
        <row r="155">
          <cell r="B155">
            <v>436</v>
          </cell>
          <cell r="C155" t="str">
            <v>宮崎日大高校</v>
          </cell>
        </row>
        <row r="156">
          <cell r="B156">
            <v>437</v>
          </cell>
          <cell r="C156" t="str">
            <v>宮崎農業</v>
          </cell>
        </row>
        <row r="157">
          <cell r="B157">
            <v>438</v>
          </cell>
          <cell r="C157" t="str">
            <v>宮崎南高校</v>
          </cell>
        </row>
        <row r="158">
          <cell r="B158">
            <v>439</v>
          </cell>
          <cell r="C158" t="str">
            <v/>
          </cell>
        </row>
        <row r="159">
          <cell r="B159">
            <v>440</v>
          </cell>
        </row>
        <row r="160">
          <cell r="B160">
            <v>441</v>
          </cell>
        </row>
        <row r="161">
          <cell r="B161">
            <v>442</v>
          </cell>
        </row>
        <row r="162">
          <cell r="B162">
            <v>443</v>
          </cell>
        </row>
        <row r="163">
          <cell r="B163">
            <v>444</v>
          </cell>
        </row>
        <row r="164">
          <cell r="B164">
            <v>445</v>
          </cell>
        </row>
        <row r="165">
          <cell r="B165">
            <v>446</v>
          </cell>
        </row>
        <row r="166">
          <cell r="B166">
            <v>447</v>
          </cell>
        </row>
        <row r="167">
          <cell r="B167">
            <v>448</v>
          </cell>
        </row>
        <row r="168">
          <cell r="B168">
            <v>449</v>
          </cell>
        </row>
        <row r="169">
          <cell r="B169">
            <v>450</v>
          </cell>
        </row>
        <row r="170">
          <cell r="B170">
            <v>451</v>
          </cell>
          <cell r="C170" t="str">
            <v>佐土原高校職員</v>
          </cell>
        </row>
        <row r="171">
          <cell r="B171">
            <v>452</v>
          </cell>
        </row>
        <row r="172">
          <cell r="B172">
            <v>453</v>
          </cell>
        </row>
        <row r="173">
          <cell r="B173">
            <v>454</v>
          </cell>
        </row>
        <row r="174">
          <cell r="B174">
            <v>455</v>
          </cell>
        </row>
        <row r="175">
          <cell r="B175">
            <v>456</v>
          </cell>
        </row>
        <row r="176">
          <cell r="B176">
            <v>457</v>
          </cell>
        </row>
        <row r="177">
          <cell r="B177">
            <v>458</v>
          </cell>
        </row>
        <row r="178">
          <cell r="B178">
            <v>459</v>
          </cell>
        </row>
        <row r="179">
          <cell r="B179">
            <v>460</v>
          </cell>
        </row>
        <row r="182">
          <cell r="B182">
            <v>501</v>
          </cell>
          <cell r="C182" t="str">
            <v>シーガイアＪ</v>
          </cell>
        </row>
        <row r="183">
          <cell r="B183">
            <v>502</v>
          </cell>
          <cell r="C183" t="str">
            <v>ミリオンＪｒ</v>
          </cell>
        </row>
        <row r="184">
          <cell r="B184">
            <v>503</v>
          </cell>
          <cell r="C184" t="str">
            <v>ファイナルＪｒ</v>
          </cell>
        </row>
        <row r="185">
          <cell r="B185">
            <v>504</v>
          </cell>
          <cell r="C185" t="str">
            <v>飛江田Ｊｒ</v>
          </cell>
        </row>
        <row r="186">
          <cell r="B186">
            <v>505</v>
          </cell>
          <cell r="C186" t="str">
            <v>イワキリＪｒ</v>
          </cell>
        </row>
        <row r="187">
          <cell r="B187">
            <v>506</v>
          </cell>
          <cell r="C187" t="str">
            <v>ロイヤルＪｒ</v>
          </cell>
        </row>
        <row r="188">
          <cell r="B188">
            <v>507</v>
          </cell>
          <cell r="C188" t="str">
            <v>新富ＴＣＪｒ</v>
          </cell>
        </row>
        <row r="189">
          <cell r="B189">
            <v>508</v>
          </cell>
        </row>
        <row r="190">
          <cell r="B190">
            <v>509</v>
          </cell>
        </row>
        <row r="191">
          <cell r="B191">
            <v>510</v>
          </cell>
          <cell r="C191" t="str">
            <v>リザーブＪｒ</v>
          </cell>
        </row>
        <row r="192">
          <cell r="B192">
            <v>511</v>
          </cell>
          <cell r="C192" t="str">
            <v>ライジングサン</v>
          </cell>
        </row>
        <row r="193">
          <cell r="B193">
            <v>512</v>
          </cell>
          <cell r="C193" t="str">
            <v>佐土原Ｊｒ</v>
          </cell>
        </row>
        <row r="194">
          <cell r="B194">
            <v>513</v>
          </cell>
          <cell r="C194" t="str">
            <v>ＨｉｒｏJr</v>
          </cell>
        </row>
        <row r="195">
          <cell r="B195">
            <v>514</v>
          </cell>
          <cell r="C195" t="str">
            <v>チーム・村雲</v>
          </cell>
        </row>
        <row r="196">
          <cell r="B196">
            <v>515</v>
          </cell>
          <cell r="C196" t="str">
            <v>ＴプラＪｒ</v>
          </cell>
        </row>
        <row r="197">
          <cell r="B197">
            <v>516</v>
          </cell>
          <cell r="C197" t="str">
            <v>高鍋Ｊｒ</v>
          </cell>
        </row>
        <row r="198">
          <cell r="B198">
            <v>517</v>
          </cell>
          <cell r="C198" t="str">
            <v>清武Ｊｒ</v>
          </cell>
        </row>
        <row r="199">
          <cell r="B199">
            <v>518</v>
          </cell>
        </row>
        <row r="200">
          <cell r="B200">
            <v>519</v>
          </cell>
        </row>
        <row r="201">
          <cell r="B201">
            <v>520</v>
          </cell>
          <cell r="C201" t="str">
            <v>日向学院中学</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項"/>
      <sheetName val="申込書"/>
    </sheetNames>
    <sheetDataSet>
      <sheetData sheetId="0"/>
      <sheetData sheetId="1">
        <row r="1">
          <cell r="A1" t="str">
            <v>平成22年度   MIYAZAKIジュニアリーグ　第２戦　大会申込書
　８月３日(火)午前必着　　種目ごと、実力順に記入すること</v>
          </cell>
        </row>
        <row r="2">
          <cell r="A2" t="str">
            <v>最近（半年以内）の戦績欄には、本大会以外の大会結果の代表的なものがあれば記入すること</v>
          </cell>
        </row>
        <row r="4">
          <cell r="A4" t="str">
            <v>種　目</v>
          </cell>
          <cell r="B4" t="str">
            <v>性別</v>
          </cell>
          <cell r="C4" t="str">
            <v>順位</v>
          </cell>
          <cell r="D4" t="str">
            <v>氏　　名</v>
          </cell>
          <cell r="E4" t="str">
            <v>所　　属</v>
          </cell>
          <cell r="F4" t="str">
            <v>学年</v>
          </cell>
          <cell r="G4" t="str">
            <v>前回の戦績</v>
          </cell>
        </row>
        <row r="5">
          <cell r="A5" t="str">
            <v>B</v>
          </cell>
          <cell r="B5" t="str">
            <v>男</v>
          </cell>
          <cell r="C5">
            <v>1</v>
          </cell>
          <cell r="D5" t="str">
            <v>○○　○○</v>
          </cell>
          <cell r="E5" t="str">
            <v>○○Ｊｒ</v>
          </cell>
          <cell r="F5" t="str">
            <v>中２</v>
          </cell>
          <cell r="G5" t="str">
            <v>C　ベスト４</v>
          </cell>
        </row>
        <row r="6">
          <cell r="G6" t="str">
            <v>D　リーグ２位</v>
          </cell>
        </row>
        <row r="22">
          <cell r="A22" t="str">
            <v>平成２２年　　月　　日　　上記の通り申し込みます　　　　　　　　※振込予定日　　　　　月　　　　日</v>
          </cell>
        </row>
        <row r="23">
          <cell r="A23" t="str">
            <v>申込者数</v>
          </cell>
          <cell r="C23" t="str">
            <v>　　　　　　　　名　×　１,５００円　＝　　　　　　　　円</v>
          </cell>
        </row>
        <row r="24">
          <cell r="A24" t="str">
            <v>申し込み責任者</v>
          </cell>
        </row>
        <row r="25">
          <cell r="A25" t="str">
            <v>所属クラブ</v>
          </cell>
        </row>
        <row r="26">
          <cell r="A26" t="str">
            <v>住所</v>
          </cell>
          <cell r="C26" t="str">
            <v>〒</v>
          </cell>
        </row>
        <row r="27">
          <cell r="A27" t="str">
            <v>電話番号</v>
          </cell>
        </row>
        <row r="28">
          <cell r="A28" t="str">
            <v>緊急連絡先</v>
          </cell>
          <cell r="C28" t="str">
            <v>携帯電話</v>
          </cell>
        </row>
        <row r="29">
          <cell r="A29" t="str">
            <v>メールアドレス</v>
          </cell>
          <cell r="C29" t="str">
            <v>この要項がメールで届いた場合は必要ありません。</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順位入力 (2)"/>
      <sheetName val="男子Ｓ"/>
      <sheetName val="男Ｄ"/>
      <sheetName val="年齢男Ｄ"/>
      <sheetName val="女子Ｓ"/>
      <sheetName val="女Ｄ"/>
      <sheetName val="年齢女Ｄ"/>
      <sheetName val="Sheet1"/>
      <sheetName val="順位入力"/>
      <sheetName val="得点テーブル"/>
      <sheetName val="団体コード"/>
      <sheetName val="個人コード"/>
      <sheetName val="TAG住所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0">
          <cell r="B10">
            <v>1001</v>
          </cell>
          <cell r="C10" t="str">
            <v>小林 一男</v>
          </cell>
          <cell r="D10" t="str">
            <v>こばやし　かずお</v>
          </cell>
          <cell r="E10">
            <v>17917</v>
          </cell>
          <cell r="F10">
            <v>50</v>
          </cell>
          <cell r="G10" t="str">
            <v>M</v>
          </cell>
          <cell r="H10">
            <v>101</v>
          </cell>
          <cell r="I10" t="str">
            <v>富養園クラブ</v>
          </cell>
        </row>
        <row r="11">
          <cell r="B11">
            <v>1002</v>
          </cell>
          <cell r="C11" t="str">
            <v>當木 久男</v>
          </cell>
          <cell r="D11" t="str">
            <v>あてぎ　ひさお</v>
          </cell>
          <cell r="E11">
            <v>20873</v>
          </cell>
          <cell r="F11">
            <v>42</v>
          </cell>
          <cell r="G11" t="str">
            <v>M</v>
          </cell>
          <cell r="H11">
            <v>101</v>
          </cell>
          <cell r="I11" t="str">
            <v>富養園クラブ</v>
          </cell>
        </row>
        <row r="12">
          <cell r="B12">
            <v>1003</v>
          </cell>
          <cell r="C12" t="str">
            <v>首藤 謙二</v>
          </cell>
          <cell r="D12" t="str">
            <v>しゅどう　けんじ</v>
          </cell>
          <cell r="E12">
            <v>19937</v>
          </cell>
          <cell r="F12">
            <v>44</v>
          </cell>
          <cell r="G12" t="str">
            <v>M</v>
          </cell>
          <cell r="H12">
            <v>101</v>
          </cell>
          <cell r="I12" t="str">
            <v>富養園クラブ</v>
          </cell>
        </row>
        <row r="13">
          <cell r="B13">
            <v>1004</v>
          </cell>
          <cell r="C13" t="str">
            <v>渡辺 尚孝</v>
          </cell>
          <cell r="D13" t="str">
            <v>わたなべ　なおたか</v>
          </cell>
          <cell r="E13">
            <v>24097</v>
          </cell>
          <cell r="F13">
            <v>33</v>
          </cell>
          <cell r="G13" t="str">
            <v>M</v>
          </cell>
          <cell r="H13">
            <v>101</v>
          </cell>
          <cell r="I13" t="str">
            <v>富養園クラブ</v>
          </cell>
        </row>
        <row r="14">
          <cell r="B14">
            <v>1005</v>
          </cell>
          <cell r="C14" t="str">
            <v>津輪元 修一</v>
          </cell>
          <cell r="D14" t="str">
            <v>つわもと　しゅういち</v>
          </cell>
          <cell r="E14">
            <v>24357</v>
          </cell>
          <cell r="F14">
            <v>32</v>
          </cell>
          <cell r="G14" t="str">
            <v>M</v>
          </cell>
          <cell r="H14">
            <v>101</v>
          </cell>
          <cell r="I14" t="str">
            <v>富養園クラブ</v>
          </cell>
        </row>
        <row r="15">
          <cell r="B15">
            <v>1006</v>
          </cell>
          <cell r="C15" t="str">
            <v>中房 憲司</v>
          </cell>
          <cell r="D15" t="str">
            <v>なかふさ　けんじ</v>
          </cell>
          <cell r="E15">
            <v>22851</v>
          </cell>
          <cell r="F15">
            <v>36</v>
          </cell>
          <cell r="G15" t="str">
            <v>M</v>
          </cell>
          <cell r="H15">
            <v>101</v>
          </cell>
          <cell r="I15" t="str">
            <v>富養園クラブ</v>
          </cell>
        </row>
        <row r="16">
          <cell r="B16">
            <v>1007</v>
          </cell>
          <cell r="C16" t="str">
            <v>原 耕一</v>
          </cell>
          <cell r="D16" t="str">
            <v>はら　こういち</v>
          </cell>
          <cell r="E16">
            <v>24381</v>
          </cell>
          <cell r="F16">
            <v>32</v>
          </cell>
          <cell r="G16" t="str">
            <v>M</v>
          </cell>
          <cell r="H16">
            <v>102</v>
          </cell>
          <cell r="I16" t="str">
            <v>飛江田ＧＴ</v>
          </cell>
        </row>
        <row r="17">
          <cell r="B17">
            <v>1008</v>
          </cell>
          <cell r="C17" t="str">
            <v>河野 弘</v>
          </cell>
          <cell r="D17" t="str">
            <v>かわの　ひろし</v>
          </cell>
          <cell r="E17">
            <v>24325</v>
          </cell>
          <cell r="F17">
            <v>32</v>
          </cell>
          <cell r="G17" t="str">
            <v>M</v>
          </cell>
          <cell r="H17">
            <v>127</v>
          </cell>
          <cell r="I17" t="str">
            <v>ファイナル</v>
          </cell>
        </row>
        <row r="18">
          <cell r="B18">
            <v>1009</v>
          </cell>
          <cell r="C18" t="str">
            <v>ﾍﾞﾙﾁﾔｰ五月</v>
          </cell>
          <cell r="D18" t="str">
            <v>べるちゃー　さつき</v>
          </cell>
          <cell r="E18">
            <v>23883</v>
          </cell>
          <cell r="F18">
            <v>33</v>
          </cell>
          <cell r="G18" t="str">
            <v>W</v>
          </cell>
          <cell r="H18">
            <v>102</v>
          </cell>
          <cell r="I18" t="str">
            <v>飛江田ＧＴ</v>
          </cell>
        </row>
        <row r="19">
          <cell r="B19">
            <v>1010</v>
          </cell>
          <cell r="C19" t="str">
            <v>日高 治</v>
          </cell>
          <cell r="D19" t="str">
            <v>ひだか　おさむ</v>
          </cell>
          <cell r="E19">
            <v>22144</v>
          </cell>
          <cell r="F19">
            <v>38</v>
          </cell>
          <cell r="G19" t="str">
            <v>M</v>
          </cell>
          <cell r="H19">
            <v>102</v>
          </cell>
          <cell r="I19" t="str">
            <v>飛江田ＧＴ</v>
          </cell>
        </row>
        <row r="20">
          <cell r="B20">
            <v>1011</v>
          </cell>
          <cell r="C20" t="str">
            <v>田中 秀樹</v>
          </cell>
          <cell r="D20" t="str">
            <v>たなか　ひでき</v>
          </cell>
          <cell r="E20">
            <v>25540</v>
          </cell>
          <cell r="F20">
            <v>29</v>
          </cell>
          <cell r="G20" t="str">
            <v>M</v>
          </cell>
          <cell r="H20">
            <v>102</v>
          </cell>
          <cell r="I20" t="str">
            <v>飛江田ＧＴ</v>
          </cell>
        </row>
        <row r="21">
          <cell r="B21">
            <v>1012</v>
          </cell>
          <cell r="C21" t="str">
            <v>内田 直人</v>
          </cell>
          <cell r="D21" t="str">
            <v>うちだ　なおと</v>
          </cell>
          <cell r="E21">
            <v>26088</v>
          </cell>
          <cell r="F21">
            <v>27</v>
          </cell>
          <cell r="G21" t="str">
            <v>M</v>
          </cell>
          <cell r="H21">
            <v>102</v>
          </cell>
          <cell r="I21" t="str">
            <v>飛江田ＧＴ</v>
          </cell>
        </row>
        <row r="22">
          <cell r="B22">
            <v>1013</v>
          </cell>
          <cell r="C22" t="str">
            <v>前畑 宏恵</v>
          </cell>
          <cell r="D22" t="str">
            <v>まえはた　ひろえ</v>
          </cell>
          <cell r="E22">
            <v>25987</v>
          </cell>
          <cell r="F22">
            <v>28</v>
          </cell>
          <cell r="G22" t="str">
            <v>W</v>
          </cell>
          <cell r="H22">
            <v>102</v>
          </cell>
          <cell r="I22" t="str">
            <v>飛江田ＧＴ</v>
          </cell>
        </row>
        <row r="23">
          <cell r="B23">
            <v>1014</v>
          </cell>
          <cell r="C23" t="str">
            <v>川越 由紀</v>
          </cell>
          <cell r="D23" t="str">
            <v>かわごえ　ゆき</v>
          </cell>
          <cell r="E23">
            <v>26696</v>
          </cell>
          <cell r="F23">
            <v>26</v>
          </cell>
          <cell r="G23" t="str">
            <v>W</v>
          </cell>
          <cell r="H23">
            <v>102</v>
          </cell>
          <cell r="I23" t="str">
            <v>飛江田ＧＴ</v>
          </cell>
        </row>
        <row r="24">
          <cell r="B24">
            <v>1015</v>
          </cell>
          <cell r="C24" t="str">
            <v>益田 万津乃</v>
          </cell>
          <cell r="D24" t="str">
            <v>ますだ　まつの</v>
          </cell>
          <cell r="E24">
            <v>21551</v>
          </cell>
          <cell r="F24">
            <v>40</v>
          </cell>
          <cell r="G24" t="str">
            <v>W</v>
          </cell>
          <cell r="H24">
            <v>102</v>
          </cell>
          <cell r="I24" t="str">
            <v>飛江田ＧＴ</v>
          </cell>
        </row>
        <row r="25">
          <cell r="B25">
            <v>1016</v>
          </cell>
          <cell r="C25" t="str">
            <v>河野 尚美</v>
          </cell>
          <cell r="D25" t="str">
            <v>かわの　なおみ</v>
          </cell>
          <cell r="E25">
            <v>24506</v>
          </cell>
          <cell r="F25">
            <v>32</v>
          </cell>
          <cell r="G25" t="str">
            <v>W</v>
          </cell>
          <cell r="H25">
            <v>127</v>
          </cell>
          <cell r="I25" t="str">
            <v>ファイナル</v>
          </cell>
        </row>
        <row r="26">
          <cell r="B26">
            <v>1017</v>
          </cell>
          <cell r="C26" t="str">
            <v>赤松 和代</v>
          </cell>
          <cell r="D26" t="str">
            <v>あかまつ　かずよ</v>
          </cell>
          <cell r="E26">
            <v>19577</v>
          </cell>
          <cell r="F26">
            <v>45</v>
          </cell>
          <cell r="G26" t="str">
            <v>W</v>
          </cell>
          <cell r="H26">
            <v>102</v>
          </cell>
          <cell r="I26" t="str">
            <v>飛江田ＧＴ</v>
          </cell>
        </row>
        <row r="27">
          <cell r="B27">
            <v>1018</v>
          </cell>
          <cell r="C27" t="str">
            <v>宮永 省三</v>
          </cell>
          <cell r="D27" t="str">
            <v>みやなが　しょうぞう</v>
          </cell>
          <cell r="E27">
            <v>19138</v>
          </cell>
          <cell r="F27">
            <v>46</v>
          </cell>
          <cell r="G27" t="str">
            <v>M</v>
          </cell>
          <cell r="H27">
            <v>102</v>
          </cell>
          <cell r="I27" t="str">
            <v>飛江田ＧＴ</v>
          </cell>
        </row>
        <row r="28">
          <cell r="B28">
            <v>1019</v>
          </cell>
          <cell r="C28" t="str">
            <v>小瀧 隆之</v>
          </cell>
          <cell r="D28" t="str">
            <v>こたき　たかゆき</v>
          </cell>
          <cell r="E28">
            <v>26700</v>
          </cell>
          <cell r="F28">
            <v>26</v>
          </cell>
          <cell r="G28" t="str">
            <v>M</v>
          </cell>
          <cell r="H28">
            <v>127</v>
          </cell>
          <cell r="I28" t="str">
            <v>ファイナル</v>
          </cell>
        </row>
        <row r="29">
          <cell r="B29">
            <v>1020</v>
          </cell>
          <cell r="C29" t="str">
            <v>串間 千保</v>
          </cell>
          <cell r="D29" t="str">
            <v>くしま　ちほ</v>
          </cell>
          <cell r="E29">
            <v>22920</v>
          </cell>
          <cell r="F29">
            <v>36</v>
          </cell>
          <cell r="G29" t="str">
            <v>W</v>
          </cell>
          <cell r="H29">
            <v>102</v>
          </cell>
          <cell r="I29" t="str">
            <v>飛江田ＧＴ</v>
          </cell>
        </row>
        <row r="30">
          <cell r="B30">
            <v>1021</v>
          </cell>
          <cell r="C30" t="str">
            <v>井上 久美子</v>
          </cell>
          <cell r="D30" t="str">
            <v>いのうえ　くみこ</v>
          </cell>
          <cell r="E30">
            <v>24859</v>
          </cell>
          <cell r="F30">
            <v>31</v>
          </cell>
          <cell r="G30" t="str">
            <v>W</v>
          </cell>
          <cell r="H30">
            <v>102</v>
          </cell>
          <cell r="I30" t="str">
            <v>飛江田ＧＴ</v>
          </cell>
        </row>
        <row r="31">
          <cell r="B31">
            <v>1022</v>
          </cell>
          <cell r="C31" t="str">
            <v>田中 あゆみ</v>
          </cell>
          <cell r="D31" t="str">
            <v>たなか　あゆみ</v>
          </cell>
          <cell r="E31">
            <v>24233</v>
          </cell>
          <cell r="F31">
            <v>32</v>
          </cell>
          <cell r="G31" t="str">
            <v>W</v>
          </cell>
          <cell r="H31">
            <v>102</v>
          </cell>
          <cell r="I31" t="str">
            <v>飛江田ＧＴ</v>
          </cell>
        </row>
        <row r="32">
          <cell r="B32">
            <v>1023</v>
          </cell>
          <cell r="C32" t="str">
            <v>三原 和弘</v>
          </cell>
          <cell r="D32" t="str">
            <v>みはら　かずひろ</v>
          </cell>
          <cell r="E32">
            <v>25574</v>
          </cell>
          <cell r="F32">
            <v>29</v>
          </cell>
          <cell r="G32" t="str">
            <v>M</v>
          </cell>
          <cell r="H32">
            <v>102</v>
          </cell>
          <cell r="I32" t="str">
            <v>飛江田ＧＴ</v>
          </cell>
        </row>
        <row r="33">
          <cell r="B33">
            <v>1024</v>
          </cell>
          <cell r="C33" t="str">
            <v>水尾 訓和</v>
          </cell>
          <cell r="D33" t="str">
            <v>みずお　くにかず</v>
          </cell>
          <cell r="E33">
            <v>24223</v>
          </cell>
          <cell r="F33">
            <v>32</v>
          </cell>
          <cell r="G33" t="str">
            <v>M</v>
          </cell>
          <cell r="H33">
            <v>153</v>
          </cell>
          <cell r="I33" t="str">
            <v>高千穂クラブ</v>
          </cell>
        </row>
        <row r="34">
          <cell r="B34">
            <v>1025</v>
          </cell>
          <cell r="C34" t="str">
            <v>天神 千佳</v>
          </cell>
          <cell r="D34" t="str">
            <v>てんじん　ちか</v>
          </cell>
          <cell r="E34">
            <v>25295</v>
          </cell>
          <cell r="F34">
            <v>29</v>
          </cell>
          <cell r="G34" t="str">
            <v>W</v>
          </cell>
          <cell r="H34">
            <v>102</v>
          </cell>
          <cell r="I34" t="str">
            <v>飛江田ＧＴ</v>
          </cell>
        </row>
        <row r="35">
          <cell r="B35">
            <v>1026</v>
          </cell>
          <cell r="C35" t="str">
            <v>原田 佳子</v>
          </cell>
          <cell r="D35" t="str">
            <v>はらだ　よしこ</v>
          </cell>
          <cell r="E35">
            <v>25584</v>
          </cell>
          <cell r="F35">
            <v>29</v>
          </cell>
          <cell r="G35" t="str">
            <v>W</v>
          </cell>
          <cell r="H35">
            <v>102</v>
          </cell>
          <cell r="I35" t="str">
            <v>飛江田ＧＴ</v>
          </cell>
        </row>
        <row r="36">
          <cell r="B36">
            <v>1027</v>
          </cell>
          <cell r="C36" t="str">
            <v>原 貴子</v>
          </cell>
          <cell r="D36" t="str">
            <v>はら　たかこ</v>
          </cell>
          <cell r="E36">
            <v>25938</v>
          </cell>
          <cell r="F36">
            <v>28</v>
          </cell>
          <cell r="G36" t="str">
            <v>W</v>
          </cell>
          <cell r="H36">
            <v>102</v>
          </cell>
          <cell r="I36" t="str">
            <v>飛江田ＧＴ</v>
          </cell>
        </row>
        <row r="37">
          <cell r="B37">
            <v>1028</v>
          </cell>
          <cell r="C37" t="str">
            <v>竹元 隆雄</v>
          </cell>
          <cell r="D37" t="str">
            <v>たけもと　たかお</v>
          </cell>
          <cell r="E37">
            <v>27061</v>
          </cell>
          <cell r="F37">
            <v>25</v>
          </cell>
          <cell r="G37" t="str">
            <v>M</v>
          </cell>
          <cell r="H37">
            <v>102</v>
          </cell>
          <cell r="I37" t="str">
            <v>飛江田ＧＴ</v>
          </cell>
        </row>
        <row r="38">
          <cell r="B38">
            <v>1029</v>
          </cell>
          <cell r="C38" t="str">
            <v>田村 恵子</v>
          </cell>
          <cell r="D38" t="str">
            <v>たむら　けいこ</v>
          </cell>
          <cell r="E38">
            <v>18905</v>
          </cell>
          <cell r="F38">
            <v>47</v>
          </cell>
          <cell r="G38" t="str">
            <v>W</v>
          </cell>
          <cell r="H38">
            <v>102</v>
          </cell>
          <cell r="I38" t="str">
            <v>飛江田ＧＴ</v>
          </cell>
        </row>
        <row r="39">
          <cell r="B39">
            <v>1030</v>
          </cell>
          <cell r="C39" t="str">
            <v>木田 和貴</v>
          </cell>
          <cell r="D39" t="str">
            <v>きだ　かずき</v>
          </cell>
          <cell r="E39">
            <v>27646</v>
          </cell>
          <cell r="F39">
            <v>23</v>
          </cell>
          <cell r="G39" t="str">
            <v>M</v>
          </cell>
          <cell r="H39">
            <v>102</v>
          </cell>
          <cell r="I39" t="str">
            <v>飛江田ＧＴ</v>
          </cell>
        </row>
        <row r="40">
          <cell r="B40">
            <v>1031</v>
          </cell>
          <cell r="C40" t="str">
            <v>鎌田 紀美朗</v>
          </cell>
          <cell r="D40" t="str">
            <v>かまた　きみろう</v>
          </cell>
          <cell r="E40">
            <v>21645</v>
          </cell>
          <cell r="F40">
            <v>39</v>
          </cell>
          <cell r="G40" t="str">
            <v>M</v>
          </cell>
          <cell r="H40">
            <v>102</v>
          </cell>
          <cell r="I40" t="str">
            <v>飛江田ＧＴ</v>
          </cell>
        </row>
        <row r="41">
          <cell r="B41">
            <v>1032</v>
          </cell>
          <cell r="C41" t="str">
            <v>小中原 秀之</v>
          </cell>
          <cell r="D41" t="str">
            <v>こなかはら　ひでゆき</v>
          </cell>
          <cell r="E41">
            <v>22015</v>
          </cell>
          <cell r="F41">
            <v>38</v>
          </cell>
          <cell r="G41" t="str">
            <v>M</v>
          </cell>
          <cell r="H41">
            <v>102</v>
          </cell>
          <cell r="I41" t="str">
            <v>飛江田ＧＴ</v>
          </cell>
        </row>
        <row r="42">
          <cell r="B42">
            <v>1033</v>
          </cell>
          <cell r="C42" t="str">
            <v>益田 保裕</v>
          </cell>
          <cell r="D42" t="str">
            <v>ますだ　やすひろ</v>
          </cell>
          <cell r="E42">
            <v>20308</v>
          </cell>
          <cell r="F42">
            <v>43</v>
          </cell>
          <cell r="G42" t="str">
            <v>M</v>
          </cell>
          <cell r="H42">
            <v>102</v>
          </cell>
          <cell r="I42" t="str">
            <v>飛江田ＧＴ</v>
          </cell>
        </row>
        <row r="43">
          <cell r="B43">
            <v>1034</v>
          </cell>
          <cell r="C43" t="str">
            <v>稲原 明肆</v>
          </cell>
          <cell r="D43" t="str">
            <v>いなはら　あきつ</v>
          </cell>
          <cell r="E43">
            <v>15616</v>
          </cell>
          <cell r="F43">
            <v>56</v>
          </cell>
          <cell r="G43" t="str">
            <v>M</v>
          </cell>
          <cell r="H43">
            <v>104</v>
          </cell>
          <cell r="I43" t="str">
            <v>日向グリーン</v>
          </cell>
        </row>
        <row r="44">
          <cell r="B44">
            <v>1035</v>
          </cell>
          <cell r="C44" t="str">
            <v>野並 昌代</v>
          </cell>
          <cell r="D44" t="str">
            <v>のなみ　まさよ</v>
          </cell>
          <cell r="E44">
            <v>21823</v>
          </cell>
          <cell r="F44">
            <v>39</v>
          </cell>
          <cell r="G44" t="str">
            <v>W</v>
          </cell>
          <cell r="H44">
            <v>104</v>
          </cell>
          <cell r="I44" t="str">
            <v>日向グリーン</v>
          </cell>
        </row>
        <row r="45">
          <cell r="B45">
            <v>1036</v>
          </cell>
          <cell r="C45" t="str">
            <v>田中 美枝子</v>
          </cell>
          <cell r="D45" t="str">
            <v>たなか　みえこ</v>
          </cell>
          <cell r="E45">
            <v>20315</v>
          </cell>
          <cell r="F45">
            <v>43</v>
          </cell>
          <cell r="G45" t="str">
            <v>W</v>
          </cell>
          <cell r="H45">
            <v>104</v>
          </cell>
          <cell r="I45" t="str">
            <v>日向グリーン</v>
          </cell>
        </row>
        <row r="46">
          <cell r="B46">
            <v>1037</v>
          </cell>
          <cell r="C46" t="str">
            <v>甲斐 秀一</v>
          </cell>
          <cell r="D46" t="str">
            <v>かい　しゅういち</v>
          </cell>
          <cell r="E46">
            <v>24910</v>
          </cell>
          <cell r="F46">
            <v>31</v>
          </cell>
          <cell r="G46" t="str">
            <v>M</v>
          </cell>
          <cell r="H46">
            <v>104</v>
          </cell>
          <cell r="I46" t="str">
            <v>日向グリーン</v>
          </cell>
        </row>
        <row r="47">
          <cell r="B47">
            <v>1038</v>
          </cell>
          <cell r="C47" t="str">
            <v>原田 聖一</v>
          </cell>
          <cell r="D47" t="str">
            <v>はらだ　せいいち</v>
          </cell>
          <cell r="E47">
            <v>23812</v>
          </cell>
          <cell r="F47">
            <v>34</v>
          </cell>
          <cell r="G47" t="str">
            <v>M</v>
          </cell>
          <cell r="H47">
            <v>104</v>
          </cell>
          <cell r="I47" t="str">
            <v>日向グリーン</v>
          </cell>
        </row>
        <row r="48">
          <cell r="B48">
            <v>1039</v>
          </cell>
          <cell r="C48" t="str">
            <v>長友 宏哲</v>
          </cell>
          <cell r="D48" t="str">
            <v>ながとも　ひろや</v>
          </cell>
          <cell r="E48">
            <v>26076</v>
          </cell>
          <cell r="F48">
            <v>27</v>
          </cell>
          <cell r="G48" t="str">
            <v>M</v>
          </cell>
          <cell r="H48">
            <v>104</v>
          </cell>
          <cell r="I48" t="str">
            <v>日向グリーン</v>
          </cell>
        </row>
        <row r="49">
          <cell r="B49">
            <v>1040</v>
          </cell>
          <cell r="C49" t="str">
            <v>野並 久寛</v>
          </cell>
          <cell r="D49" t="str">
            <v>のなみ　ひさひろ</v>
          </cell>
          <cell r="E49">
            <v>18630</v>
          </cell>
          <cell r="F49">
            <v>48</v>
          </cell>
          <cell r="G49" t="str">
            <v>M</v>
          </cell>
          <cell r="H49">
            <v>104</v>
          </cell>
          <cell r="I49" t="str">
            <v>日向グリーン</v>
          </cell>
        </row>
        <row r="50">
          <cell r="B50">
            <v>1041</v>
          </cell>
          <cell r="C50" t="str">
            <v>那須 忠徳</v>
          </cell>
          <cell r="D50" t="str">
            <v>なす　ただのり</v>
          </cell>
          <cell r="E50">
            <v>18083</v>
          </cell>
          <cell r="F50">
            <v>49</v>
          </cell>
          <cell r="G50" t="str">
            <v>M</v>
          </cell>
          <cell r="H50">
            <v>104</v>
          </cell>
          <cell r="I50" t="str">
            <v>日向グリーン</v>
          </cell>
        </row>
        <row r="51">
          <cell r="B51">
            <v>1042</v>
          </cell>
          <cell r="C51" t="str">
            <v>佐藤 孝男</v>
          </cell>
          <cell r="D51" t="str">
            <v>さとう　たかお</v>
          </cell>
          <cell r="E51">
            <v>17618</v>
          </cell>
          <cell r="F51">
            <v>51</v>
          </cell>
          <cell r="G51" t="str">
            <v>M</v>
          </cell>
          <cell r="H51">
            <v>104</v>
          </cell>
          <cell r="I51" t="str">
            <v>日向グリーン</v>
          </cell>
        </row>
        <row r="52">
          <cell r="B52">
            <v>1043</v>
          </cell>
          <cell r="C52" t="str">
            <v>牧田 実義</v>
          </cell>
          <cell r="D52" t="str">
            <v>まきた　みよし</v>
          </cell>
          <cell r="E52">
            <v>20760</v>
          </cell>
          <cell r="F52">
            <v>42</v>
          </cell>
          <cell r="G52" t="str">
            <v>M</v>
          </cell>
          <cell r="H52">
            <v>104</v>
          </cell>
          <cell r="I52" t="str">
            <v>日向グリーン</v>
          </cell>
        </row>
        <row r="53">
          <cell r="B53">
            <v>1044</v>
          </cell>
          <cell r="C53" t="str">
            <v>横山 清一</v>
          </cell>
          <cell r="D53" t="str">
            <v>よこやま　せいいち</v>
          </cell>
          <cell r="E53">
            <v>18618</v>
          </cell>
          <cell r="F53">
            <v>48</v>
          </cell>
          <cell r="G53" t="str">
            <v>M</v>
          </cell>
          <cell r="H53">
            <v>104</v>
          </cell>
          <cell r="I53" t="str">
            <v>日向グリーン</v>
          </cell>
        </row>
        <row r="54">
          <cell r="B54">
            <v>1045</v>
          </cell>
          <cell r="C54" t="str">
            <v>北山 昌之</v>
          </cell>
          <cell r="D54" t="str">
            <v>きたやま　まさゆき</v>
          </cell>
          <cell r="E54">
            <v>26969</v>
          </cell>
          <cell r="F54">
            <v>25</v>
          </cell>
          <cell r="G54" t="str">
            <v>M</v>
          </cell>
          <cell r="H54">
            <v>104</v>
          </cell>
          <cell r="I54" t="str">
            <v>日向グリーン</v>
          </cell>
        </row>
        <row r="55">
          <cell r="B55">
            <v>1046</v>
          </cell>
          <cell r="C55" t="str">
            <v>幸崎 辰夫</v>
          </cell>
          <cell r="D55" t="str">
            <v>こきざき　たつお</v>
          </cell>
          <cell r="E55">
            <v>23392</v>
          </cell>
          <cell r="F55">
            <v>35</v>
          </cell>
          <cell r="G55" t="str">
            <v>M</v>
          </cell>
          <cell r="H55">
            <v>104</v>
          </cell>
          <cell r="I55" t="str">
            <v>日向グリーン</v>
          </cell>
        </row>
        <row r="56">
          <cell r="B56">
            <v>1047</v>
          </cell>
          <cell r="C56" t="str">
            <v>島田 三重子</v>
          </cell>
          <cell r="D56" t="str">
            <v>しまだ　みえこ</v>
          </cell>
          <cell r="E56">
            <v>21579</v>
          </cell>
          <cell r="F56">
            <v>40</v>
          </cell>
          <cell r="G56" t="str">
            <v>W</v>
          </cell>
          <cell r="H56">
            <v>104</v>
          </cell>
          <cell r="I56" t="str">
            <v>日向グリーン</v>
          </cell>
        </row>
        <row r="57">
          <cell r="B57">
            <v>1048</v>
          </cell>
          <cell r="C57" t="str">
            <v>瀧井 隆子</v>
          </cell>
          <cell r="D57" t="str">
            <v>たきい　たかこ</v>
          </cell>
          <cell r="E57">
            <v>20803</v>
          </cell>
          <cell r="F57">
            <v>42</v>
          </cell>
          <cell r="G57" t="str">
            <v>W</v>
          </cell>
          <cell r="H57">
            <v>104</v>
          </cell>
          <cell r="I57" t="str">
            <v>日向グリーン</v>
          </cell>
        </row>
        <row r="58">
          <cell r="B58">
            <v>1049</v>
          </cell>
          <cell r="C58" t="str">
            <v>小野 智弘</v>
          </cell>
          <cell r="D58" t="str">
            <v>おの　ともひろ</v>
          </cell>
          <cell r="E58">
            <v>24111</v>
          </cell>
          <cell r="F58">
            <v>33</v>
          </cell>
          <cell r="G58" t="str">
            <v>M</v>
          </cell>
          <cell r="H58">
            <v>106</v>
          </cell>
          <cell r="I58" t="str">
            <v>都城ローン</v>
          </cell>
        </row>
        <row r="59">
          <cell r="B59">
            <v>1050</v>
          </cell>
          <cell r="C59" t="str">
            <v>小久保 健一郎</v>
          </cell>
          <cell r="D59" t="str">
            <v>こくぼ　けんいちろう</v>
          </cell>
          <cell r="E59">
            <v>22825</v>
          </cell>
          <cell r="F59">
            <v>36</v>
          </cell>
          <cell r="G59" t="str">
            <v>M</v>
          </cell>
          <cell r="H59">
            <v>106</v>
          </cell>
          <cell r="I59" t="str">
            <v>都城ローン</v>
          </cell>
        </row>
        <row r="60">
          <cell r="B60">
            <v>1051</v>
          </cell>
          <cell r="C60" t="str">
            <v>佐々木 康浩</v>
          </cell>
          <cell r="D60" t="str">
            <v>ささき　やすひろ</v>
          </cell>
          <cell r="E60">
            <v>22398</v>
          </cell>
          <cell r="F60">
            <v>37</v>
          </cell>
          <cell r="G60" t="str">
            <v>M</v>
          </cell>
          <cell r="H60">
            <v>106</v>
          </cell>
          <cell r="I60" t="str">
            <v>都城ローン</v>
          </cell>
        </row>
        <row r="61">
          <cell r="B61">
            <v>1052</v>
          </cell>
          <cell r="C61" t="str">
            <v>二反田 誠</v>
          </cell>
          <cell r="D61" t="str">
            <v>にたんだ　まこと</v>
          </cell>
          <cell r="E61">
            <v>21186</v>
          </cell>
          <cell r="F61">
            <v>41</v>
          </cell>
          <cell r="G61" t="str">
            <v>M</v>
          </cell>
          <cell r="H61">
            <v>106</v>
          </cell>
          <cell r="I61" t="str">
            <v>都城ローン</v>
          </cell>
        </row>
        <row r="62">
          <cell r="B62">
            <v>1053</v>
          </cell>
          <cell r="C62" t="str">
            <v>原田 博文</v>
          </cell>
          <cell r="D62" t="str">
            <v>はらだ　ひろふみ</v>
          </cell>
          <cell r="E62">
            <v>21950</v>
          </cell>
          <cell r="F62">
            <v>39</v>
          </cell>
          <cell r="G62" t="str">
            <v>M</v>
          </cell>
          <cell r="H62">
            <v>106</v>
          </cell>
          <cell r="I62" t="str">
            <v>都城ローン</v>
          </cell>
        </row>
        <row r="63">
          <cell r="B63">
            <v>1054</v>
          </cell>
          <cell r="C63" t="str">
            <v>西 健一郎</v>
          </cell>
          <cell r="D63" t="str">
            <v>にし　けんいちろう</v>
          </cell>
          <cell r="E63">
            <v>21277</v>
          </cell>
          <cell r="F63">
            <v>40</v>
          </cell>
          <cell r="G63" t="str">
            <v>M</v>
          </cell>
          <cell r="H63">
            <v>106</v>
          </cell>
          <cell r="I63" t="str">
            <v>都城ローン</v>
          </cell>
        </row>
        <row r="64">
          <cell r="B64">
            <v>1055</v>
          </cell>
          <cell r="C64" t="str">
            <v>宮元 龍章</v>
          </cell>
          <cell r="D64" t="str">
            <v>みやもと　たつあき</v>
          </cell>
          <cell r="E64">
            <v>21302</v>
          </cell>
          <cell r="F64">
            <v>40</v>
          </cell>
          <cell r="G64" t="str">
            <v>M</v>
          </cell>
          <cell r="H64">
            <v>106</v>
          </cell>
          <cell r="I64" t="str">
            <v>都城ローン</v>
          </cell>
        </row>
        <row r="65">
          <cell r="B65">
            <v>1056</v>
          </cell>
          <cell r="C65" t="str">
            <v>森  弘</v>
          </cell>
          <cell r="D65" t="str">
            <v>もり　ひろし</v>
          </cell>
          <cell r="E65">
            <v>21840</v>
          </cell>
          <cell r="F65">
            <v>39</v>
          </cell>
          <cell r="G65" t="str">
            <v>M</v>
          </cell>
          <cell r="H65">
            <v>106</v>
          </cell>
          <cell r="I65" t="str">
            <v>都城ローン</v>
          </cell>
        </row>
        <row r="66">
          <cell r="B66">
            <v>1057</v>
          </cell>
          <cell r="C66" t="str">
            <v>窪田 健作</v>
          </cell>
          <cell r="D66" t="str">
            <v>くぼた　けんさく</v>
          </cell>
          <cell r="E66">
            <v>26472</v>
          </cell>
          <cell r="F66">
            <v>26</v>
          </cell>
          <cell r="G66" t="str">
            <v>M</v>
          </cell>
          <cell r="H66">
            <v>106</v>
          </cell>
          <cell r="I66" t="str">
            <v>都城ローン</v>
          </cell>
        </row>
        <row r="67">
          <cell r="B67">
            <v>1058</v>
          </cell>
          <cell r="C67" t="str">
            <v>溝辺 敬美</v>
          </cell>
          <cell r="D67" t="str">
            <v>みぞべ　たかみ</v>
          </cell>
          <cell r="E67" t="str">
            <v/>
          </cell>
          <cell r="F67" t="str">
            <v/>
          </cell>
          <cell r="G67" t="str">
            <v>M</v>
          </cell>
          <cell r="H67">
            <v>106</v>
          </cell>
          <cell r="I67" t="str">
            <v>都城ローン</v>
          </cell>
        </row>
        <row r="68">
          <cell r="B68">
            <v>1059</v>
          </cell>
          <cell r="C68" t="str">
            <v>弓削 敏夫</v>
          </cell>
          <cell r="D68" t="str">
            <v>ゆげ　としお</v>
          </cell>
          <cell r="E68" t="str">
            <v/>
          </cell>
          <cell r="F68" t="str">
            <v/>
          </cell>
          <cell r="G68" t="str">
            <v>M</v>
          </cell>
          <cell r="H68">
            <v>106</v>
          </cell>
          <cell r="I68" t="str">
            <v>都城ローン</v>
          </cell>
        </row>
        <row r="69">
          <cell r="B69">
            <v>1060</v>
          </cell>
          <cell r="C69" t="str">
            <v>藤村 幸子</v>
          </cell>
          <cell r="D69" t="str">
            <v>ふじむら　さちこ</v>
          </cell>
          <cell r="E69" t="str">
            <v/>
          </cell>
          <cell r="F69" t="str">
            <v/>
          </cell>
          <cell r="G69" t="str">
            <v>W</v>
          </cell>
          <cell r="H69">
            <v>106</v>
          </cell>
          <cell r="I69" t="str">
            <v>都城ローン</v>
          </cell>
        </row>
        <row r="70">
          <cell r="B70">
            <v>1061</v>
          </cell>
          <cell r="C70" t="str">
            <v>佐藤 幸子</v>
          </cell>
          <cell r="D70" t="str">
            <v>さとう　さちこ</v>
          </cell>
          <cell r="E70" t="str">
            <v/>
          </cell>
          <cell r="F70" t="str">
            <v/>
          </cell>
          <cell r="G70" t="str">
            <v>W</v>
          </cell>
          <cell r="H70">
            <v>106</v>
          </cell>
          <cell r="I70" t="str">
            <v>都城ローン</v>
          </cell>
        </row>
        <row r="71">
          <cell r="B71">
            <v>1062</v>
          </cell>
          <cell r="C71" t="str">
            <v>福留 悟</v>
          </cell>
          <cell r="D71" t="str">
            <v>ふくどめ　さとる</v>
          </cell>
          <cell r="E71" t="str">
            <v>M</v>
          </cell>
          <cell r="F71">
            <v>106</v>
          </cell>
          <cell r="G71" t="str">
            <v>M</v>
          </cell>
          <cell r="H71">
            <v>106</v>
          </cell>
          <cell r="I71" t="str">
            <v>都城ローン</v>
          </cell>
        </row>
        <row r="72">
          <cell r="B72">
            <v>1063</v>
          </cell>
          <cell r="C72" t="str">
            <v>宮脇 徹</v>
          </cell>
          <cell r="D72" t="str">
            <v>みやわき　とおる</v>
          </cell>
          <cell r="E72" t="str">
            <v>M</v>
          </cell>
          <cell r="F72">
            <v>106</v>
          </cell>
          <cell r="G72" t="str">
            <v>M</v>
          </cell>
          <cell r="H72">
            <v>106</v>
          </cell>
          <cell r="I72" t="str">
            <v>都城ローン</v>
          </cell>
        </row>
        <row r="73">
          <cell r="B73">
            <v>1064</v>
          </cell>
          <cell r="C73" t="str">
            <v>田中 悦子</v>
          </cell>
          <cell r="D73" t="str">
            <v>たなか　えつこ</v>
          </cell>
          <cell r="E73" t="str">
            <v>W</v>
          </cell>
          <cell r="F73">
            <v>106</v>
          </cell>
          <cell r="G73" t="str">
            <v>W</v>
          </cell>
          <cell r="H73">
            <v>106</v>
          </cell>
          <cell r="I73" t="str">
            <v>都城ローン</v>
          </cell>
        </row>
        <row r="74">
          <cell r="B74">
            <v>1065</v>
          </cell>
          <cell r="C74" t="str">
            <v>林 静子</v>
          </cell>
          <cell r="D74" t="str">
            <v>はやし　しずこ</v>
          </cell>
          <cell r="E74" t="str">
            <v>W</v>
          </cell>
          <cell r="F74">
            <v>106</v>
          </cell>
          <cell r="G74" t="str">
            <v>W</v>
          </cell>
          <cell r="H74">
            <v>106</v>
          </cell>
          <cell r="I74" t="str">
            <v>都城ローン</v>
          </cell>
        </row>
        <row r="75">
          <cell r="B75">
            <v>1066</v>
          </cell>
          <cell r="C75" t="str">
            <v>今村 由美子</v>
          </cell>
          <cell r="D75" t="str">
            <v>いまむら　ゆみこ</v>
          </cell>
          <cell r="E75">
            <v>21292</v>
          </cell>
          <cell r="F75">
            <v>40</v>
          </cell>
          <cell r="G75" t="str">
            <v>W</v>
          </cell>
          <cell r="H75">
            <v>106</v>
          </cell>
          <cell r="I75" t="str">
            <v>都城ローン</v>
          </cell>
        </row>
        <row r="76">
          <cell r="B76">
            <v>1067</v>
          </cell>
          <cell r="C76" t="str">
            <v>石井 登志</v>
          </cell>
          <cell r="D76" t="str">
            <v>いしい　とし</v>
          </cell>
          <cell r="E76">
            <v>18641</v>
          </cell>
          <cell r="F76">
            <v>48</v>
          </cell>
          <cell r="G76" t="str">
            <v>M</v>
          </cell>
          <cell r="H76">
            <v>107</v>
          </cell>
          <cell r="I76" t="str">
            <v>大塚台ＴＣ</v>
          </cell>
        </row>
        <row r="77">
          <cell r="B77">
            <v>1068</v>
          </cell>
          <cell r="C77" t="str">
            <v>酒井 宏明</v>
          </cell>
          <cell r="D77" t="str">
            <v>さかい　ひろあき</v>
          </cell>
          <cell r="E77">
            <v>21485</v>
          </cell>
          <cell r="F77">
            <v>40</v>
          </cell>
          <cell r="G77" t="str">
            <v>M</v>
          </cell>
          <cell r="H77">
            <v>107</v>
          </cell>
          <cell r="I77" t="str">
            <v>大塚台ＴＣ</v>
          </cell>
        </row>
        <row r="78">
          <cell r="B78">
            <v>1069</v>
          </cell>
          <cell r="C78" t="str">
            <v>宮田 芳彦</v>
          </cell>
          <cell r="D78" t="str">
            <v>みやた　よしひこ</v>
          </cell>
          <cell r="E78">
            <v>21169</v>
          </cell>
          <cell r="F78">
            <v>41</v>
          </cell>
          <cell r="G78" t="str">
            <v>M</v>
          </cell>
          <cell r="H78">
            <v>107</v>
          </cell>
          <cell r="I78" t="str">
            <v>大塚台ＴＣ</v>
          </cell>
        </row>
        <row r="79">
          <cell r="B79">
            <v>1070</v>
          </cell>
          <cell r="C79" t="str">
            <v>杉尾 栄治</v>
          </cell>
          <cell r="D79" t="str">
            <v>すぎお　えいじ</v>
          </cell>
          <cell r="E79">
            <v>22208</v>
          </cell>
          <cell r="F79">
            <v>38</v>
          </cell>
          <cell r="G79" t="str">
            <v>M</v>
          </cell>
          <cell r="H79">
            <v>107</v>
          </cell>
          <cell r="I79" t="str">
            <v>大塚台ＴＣ</v>
          </cell>
        </row>
        <row r="80">
          <cell r="B80">
            <v>1071</v>
          </cell>
          <cell r="C80" t="str">
            <v>松元 賢司</v>
          </cell>
          <cell r="D80" t="str">
            <v>まつもと　けんじ</v>
          </cell>
          <cell r="E80">
            <v>22322</v>
          </cell>
          <cell r="F80">
            <v>38</v>
          </cell>
          <cell r="G80" t="str">
            <v>M</v>
          </cell>
          <cell r="H80">
            <v>107</v>
          </cell>
          <cell r="I80" t="str">
            <v>大塚台ＴＣ</v>
          </cell>
        </row>
        <row r="81">
          <cell r="B81">
            <v>1072</v>
          </cell>
          <cell r="C81" t="str">
            <v>高垣 雅彦</v>
          </cell>
          <cell r="D81" t="str">
            <v>たかがき　まさひこ</v>
          </cell>
          <cell r="E81">
            <v>21722</v>
          </cell>
          <cell r="F81">
            <v>39</v>
          </cell>
          <cell r="G81" t="str">
            <v>M</v>
          </cell>
          <cell r="H81">
            <v>107</v>
          </cell>
          <cell r="I81" t="str">
            <v>大塚台ＴＣ</v>
          </cell>
        </row>
        <row r="82">
          <cell r="B82">
            <v>1073</v>
          </cell>
          <cell r="C82" t="str">
            <v>川野 高宏</v>
          </cell>
          <cell r="D82" t="str">
            <v>かわの　たかひろ</v>
          </cell>
          <cell r="E82">
            <v>27852</v>
          </cell>
          <cell r="F82">
            <v>22</v>
          </cell>
          <cell r="G82" t="str">
            <v>M</v>
          </cell>
          <cell r="H82">
            <v>107</v>
          </cell>
          <cell r="I82" t="str">
            <v>大塚台ＴＣ</v>
          </cell>
        </row>
        <row r="83">
          <cell r="B83">
            <v>1074</v>
          </cell>
          <cell r="C83" t="str">
            <v>高田 直輝</v>
          </cell>
          <cell r="D83" t="str">
            <v>たかだ　なおき</v>
          </cell>
          <cell r="E83">
            <v>27224</v>
          </cell>
          <cell r="F83">
            <v>24</v>
          </cell>
          <cell r="G83" t="str">
            <v>M</v>
          </cell>
          <cell r="H83">
            <v>107</v>
          </cell>
          <cell r="I83" t="str">
            <v>大塚台ＴＣ</v>
          </cell>
        </row>
        <row r="84">
          <cell r="B84">
            <v>1075</v>
          </cell>
          <cell r="C84" t="str">
            <v>徳永 康宏</v>
          </cell>
          <cell r="D84" t="str">
            <v>とくなが　やすひろ</v>
          </cell>
          <cell r="E84">
            <v>28870</v>
          </cell>
          <cell r="F84">
            <v>20</v>
          </cell>
          <cell r="G84" t="str">
            <v>M</v>
          </cell>
          <cell r="H84">
            <v>107</v>
          </cell>
          <cell r="I84" t="str">
            <v>大塚台ＴＣ</v>
          </cell>
        </row>
        <row r="85">
          <cell r="B85">
            <v>1076</v>
          </cell>
          <cell r="C85" t="str">
            <v>中平 貴夫</v>
          </cell>
          <cell r="D85" t="str">
            <v>なかひら　たかお</v>
          </cell>
          <cell r="E85">
            <v>28539</v>
          </cell>
          <cell r="F85">
            <v>21</v>
          </cell>
          <cell r="G85" t="str">
            <v>M</v>
          </cell>
          <cell r="H85">
            <v>107</v>
          </cell>
          <cell r="I85" t="str">
            <v>大塚台ＴＣ</v>
          </cell>
        </row>
        <row r="86">
          <cell r="B86">
            <v>1077</v>
          </cell>
          <cell r="C86" t="str">
            <v>小森 正郎</v>
          </cell>
          <cell r="D86" t="str">
            <v>こもり　まさろう</v>
          </cell>
          <cell r="E86">
            <v>21287</v>
          </cell>
          <cell r="F86">
            <v>40</v>
          </cell>
          <cell r="G86" t="str">
            <v>M</v>
          </cell>
          <cell r="H86">
            <v>107</v>
          </cell>
          <cell r="I86" t="str">
            <v>大塚台ＴＣ</v>
          </cell>
        </row>
        <row r="87">
          <cell r="B87">
            <v>1078</v>
          </cell>
          <cell r="C87" t="str">
            <v>衛藤 真二</v>
          </cell>
          <cell r="D87" t="str">
            <v>えとう　しんじ</v>
          </cell>
          <cell r="E87">
            <v>20685</v>
          </cell>
          <cell r="F87">
            <v>42</v>
          </cell>
          <cell r="G87" t="str">
            <v>M</v>
          </cell>
          <cell r="H87">
            <v>107</v>
          </cell>
          <cell r="I87" t="str">
            <v>大塚台ＴＣ</v>
          </cell>
        </row>
        <row r="88">
          <cell r="B88">
            <v>1079</v>
          </cell>
          <cell r="C88" t="str">
            <v>佐谷野 安次</v>
          </cell>
          <cell r="D88" t="str">
            <v>さたにの　やすじ</v>
          </cell>
          <cell r="E88">
            <v>17414</v>
          </cell>
          <cell r="F88">
            <v>51</v>
          </cell>
          <cell r="G88" t="str">
            <v>M</v>
          </cell>
          <cell r="H88">
            <v>107</v>
          </cell>
          <cell r="I88" t="str">
            <v>大塚台ＴＣ</v>
          </cell>
        </row>
        <row r="89">
          <cell r="B89">
            <v>1080</v>
          </cell>
          <cell r="C89" t="str">
            <v>高橋 伸幸</v>
          </cell>
          <cell r="D89" t="str">
            <v>たかはし　のぶゆき</v>
          </cell>
          <cell r="E89">
            <v>20627</v>
          </cell>
          <cell r="F89">
            <v>42</v>
          </cell>
          <cell r="G89" t="str">
            <v>M</v>
          </cell>
          <cell r="H89">
            <v>107</v>
          </cell>
          <cell r="I89" t="str">
            <v>大塚台ＴＣ</v>
          </cell>
        </row>
        <row r="90">
          <cell r="B90">
            <v>1081</v>
          </cell>
          <cell r="C90" t="str">
            <v>長友 美絵</v>
          </cell>
          <cell r="D90" t="str">
            <v>ながとも　みえ</v>
          </cell>
          <cell r="E90">
            <v>27713</v>
          </cell>
          <cell r="F90">
            <v>23</v>
          </cell>
          <cell r="G90" t="str">
            <v>W</v>
          </cell>
          <cell r="H90">
            <v>107</v>
          </cell>
          <cell r="I90" t="str">
            <v>大塚台ＴＣ</v>
          </cell>
        </row>
        <row r="91">
          <cell r="B91">
            <v>1082</v>
          </cell>
          <cell r="C91" t="str">
            <v>斉藤 美保子</v>
          </cell>
          <cell r="D91" t="str">
            <v>さいとう　みほこ</v>
          </cell>
          <cell r="E91">
            <v>25071</v>
          </cell>
          <cell r="F91">
            <v>30</v>
          </cell>
          <cell r="G91" t="str">
            <v>W</v>
          </cell>
          <cell r="H91">
            <v>107</v>
          </cell>
          <cell r="I91" t="str">
            <v>大塚台ＴＣ</v>
          </cell>
        </row>
        <row r="92">
          <cell r="B92">
            <v>1083</v>
          </cell>
          <cell r="C92" t="str">
            <v>原田 和彦</v>
          </cell>
          <cell r="D92" t="str">
            <v>はらだ　かずひこ</v>
          </cell>
          <cell r="E92">
            <v>23005</v>
          </cell>
          <cell r="F92">
            <v>36</v>
          </cell>
          <cell r="G92" t="str">
            <v>M</v>
          </cell>
          <cell r="H92">
            <v>108</v>
          </cell>
          <cell r="I92" t="str">
            <v>新富ＴＣ</v>
          </cell>
        </row>
        <row r="93">
          <cell r="B93">
            <v>1084</v>
          </cell>
          <cell r="C93" t="str">
            <v>鶴 紀子</v>
          </cell>
          <cell r="D93" t="str">
            <v>つる　のりこ</v>
          </cell>
          <cell r="E93">
            <v>14908</v>
          </cell>
          <cell r="F93">
            <v>58</v>
          </cell>
          <cell r="G93" t="str">
            <v>W</v>
          </cell>
          <cell r="H93">
            <v>108</v>
          </cell>
          <cell r="I93" t="str">
            <v>新富ＴＣ</v>
          </cell>
        </row>
        <row r="94">
          <cell r="B94">
            <v>1085</v>
          </cell>
          <cell r="C94" t="str">
            <v>岡田 伸子</v>
          </cell>
          <cell r="D94" t="str">
            <v>おかだ　しんこ</v>
          </cell>
          <cell r="E94">
            <v>18353</v>
          </cell>
          <cell r="F94">
            <v>48</v>
          </cell>
          <cell r="G94" t="str">
            <v>W</v>
          </cell>
          <cell r="H94">
            <v>108</v>
          </cell>
          <cell r="I94" t="str">
            <v>新富ＴＣ</v>
          </cell>
        </row>
        <row r="95">
          <cell r="B95">
            <v>1086</v>
          </cell>
          <cell r="C95" t="str">
            <v>小山 幸枝</v>
          </cell>
          <cell r="D95" t="str">
            <v>こやま　ゆきえ</v>
          </cell>
          <cell r="E95">
            <v>20482</v>
          </cell>
          <cell r="F95">
            <v>43</v>
          </cell>
          <cell r="G95" t="str">
            <v>W</v>
          </cell>
          <cell r="H95">
            <v>108</v>
          </cell>
          <cell r="I95" t="str">
            <v>新富ＴＣ</v>
          </cell>
        </row>
        <row r="96">
          <cell r="B96">
            <v>1087</v>
          </cell>
          <cell r="C96" t="str">
            <v>宮内 朋子</v>
          </cell>
          <cell r="D96" t="str">
            <v>みやうち　ともこ</v>
          </cell>
          <cell r="E96">
            <v>20753</v>
          </cell>
          <cell r="F96">
            <v>42</v>
          </cell>
          <cell r="G96" t="str">
            <v>W</v>
          </cell>
          <cell r="H96">
            <v>108</v>
          </cell>
          <cell r="I96" t="str">
            <v>新富ＴＣ</v>
          </cell>
        </row>
        <row r="97">
          <cell r="B97">
            <v>1088</v>
          </cell>
          <cell r="C97" t="str">
            <v>中里 文子</v>
          </cell>
          <cell r="D97" t="str">
            <v>なかざと　ふみこ</v>
          </cell>
          <cell r="E97">
            <v>20025</v>
          </cell>
          <cell r="F97">
            <v>44</v>
          </cell>
          <cell r="G97" t="str">
            <v>W</v>
          </cell>
          <cell r="H97">
            <v>108</v>
          </cell>
          <cell r="I97" t="str">
            <v>新富ＴＣ</v>
          </cell>
        </row>
        <row r="98">
          <cell r="B98">
            <v>1089</v>
          </cell>
          <cell r="C98" t="str">
            <v>泉　 玲子</v>
          </cell>
          <cell r="D98" t="str">
            <v>いずみ　りょうこ</v>
          </cell>
          <cell r="E98">
            <v>22049</v>
          </cell>
          <cell r="F98">
            <v>38</v>
          </cell>
          <cell r="G98" t="str">
            <v>W</v>
          </cell>
          <cell r="H98">
            <v>108</v>
          </cell>
          <cell r="I98" t="str">
            <v>新富ＴＣ</v>
          </cell>
        </row>
        <row r="99">
          <cell r="B99">
            <v>1090</v>
          </cell>
          <cell r="C99" t="str">
            <v>黒木 世寸志</v>
          </cell>
          <cell r="D99" t="str">
            <v>くろき　やすし</v>
          </cell>
          <cell r="E99">
            <v>20900</v>
          </cell>
          <cell r="F99">
            <v>42</v>
          </cell>
          <cell r="G99" t="str">
            <v>M</v>
          </cell>
          <cell r="H99">
            <v>122</v>
          </cell>
          <cell r="I99" t="str">
            <v>ラヴオール</v>
          </cell>
        </row>
        <row r="100">
          <cell r="B100">
            <v>1091</v>
          </cell>
          <cell r="C100" t="str">
            <v>赤木 浩二</v>
          </cell>
          <cell r="D100" t="str">
            <v>あかぎ　こうじ</v>
          </cell>
          <cell r="E100">
            <v>25154</v>
          </cell>
          <cell r="F100">
            <v>30</v>
          </cell>
          <cell r="G100" t="str">
            <v>M</v>
          </cell>
          <cell r="H100">
            <v>145</v>
          </cell>
          <cell r="I100" t="str">
            <v>ツノテニスＣ</v>
          </cell>
        </row>
        <row r="101">
          <cell r="B101">
            <v>1092</v>
          </cell>
          <cell r="C101" t="str">
            <v>管 鈴香</v>
          </cell>
          <cell r="D101" t="str">
            <v>かん　すずか</v>
          </cell>
          <cell r="E101" t="str">
            <v/>
          </cell>
          <cell r="F101" t="str">
            <v/>
          </cell>
          <cell r="G101" t="str">
            <v>W</v>
          </cell>
          <cell r="H101">
            <v>108</v>
          </cell>
          <cell r="I101" t="str">
            <v>新富ＴＣ</v>
          </cell>
        </row>
        <row r="102">
          <cell r="B102">
            <v>1093</v>
          </cell>
          <cell r="C102" t="str">
            <v>内田 博文</v>
          </cell>
          <cell r="D102" t="str">
            <v>うちだ　ひろふみ</v>
          </cell>
          <cell r="E102">
            <v>23464</v>
          </cell>
          <cell r="F102">
            <v>35</v>
          </cell>
          <cell r="G102" t="str">
            <v>M</v>
          </cell>
          <cell r="H102">
            <v>108</v>
          </cell>
          <cell r="I102" t="str">
            <v>新富ＴＣ</v>
          </cell>
        </row>
        <row r="103">
          <cell r="B103">
            <v>1094</v>
          </cell>
          <cell r="C103" t="str">
            <v>岡田 俊郎</v>
          </cell>
          <cell r="D103" t="str">
            <v>おかだ　としろう</v>
          </cell>
          <cell r="E103">
            <v>17114</v>
          </cell>
          <cell r="F103">
            <v>52</v>
          </cell>
          <cell r="G103" t="str">
            <v>M</v>
          </cell>
          <cell r="H103">
            <v>116</v>
          </cell>
          <cell r="I103" t="str">
            <v>久峰ＴＣ</v>
          </cell>
        </row>
        <row r="104">
          <cell r="B104">
            <v>1095</v>
          </cell>
          <cell r="C104" t="str">
            <v>松田 行正</v>
          </cell>
          <cell r="D104" t="str">
            <v>まつだ　ゆきまさ</v>
          </cell>
          <cell r="E104">
            <v>13308</v>
          </cell>
          <cell r="F104">
            <v>62</v>
          </cell>
          <cell r="G104" t="str">
            <v>M</v>
          </cell>
          <cell r="H104">
            <v>109</v>
          </cell>
          <cell r="I104" t="str">
            <v>小林ＴＣ</v>
          </cell>
        </row>
        <row r="105">
          <cell r="B105">
            <v>1096</v>
          </cell>
          <cell r="C105" t="str">
            <v>江藤 智美</v>
          </cell>
          <cell r="D105" t="str">
            <v>えとう　ともみ</v>
          </cell>
          <cell r="E105">
            <v>22474</v>
          </cell>
          <cell r="F105">
            <v>37</v>
          </cell>
          <cell r="G105" t="str">
            <v>W</v>
          </cell>
          <cell r="H105">
            <v>109</v>
          </cell>
          <cell r="I105" t="str">
            <v>小林ＴＣ</v>
          </cell>
        </row>
        <row r="106">
          <cell r="B106">
            <v>1097</v>
          </cell>
          <cell r="C106" t="str">
            <v>白坂 淳子</v>
          </cell>
          <cell r="D106" t="str">
            <v>しらさか　じゅんこ</v>
          </cell>
          <cell r="E106">
            <v>20152</v>
          </cell>
          <cell r="F106">
            <v>44</v>
          </cell>
          <cell r="G106" t="str">
            <v>W</v>
          </cell>
          <cell r="H106">
            <v>109</v>
          </cell>
          <cell r="I106" t="str">
            <v>小林ＴＣ</v>
          </cell>
        </row>
        <row r="107">
          <cell r="B107">
            <v>1098</v>
          </cell>
          <cell r="C107" t="str">
            <v>小川 千代子</v>
          </cell>
          <cell r="D107" t="str">
            <v>おがわ　ちよこ</v>
          </cell>
          <cell r="E107">
            <v>20094</v>
          </cell>
          <cell r="F107">
            <v>44</v>
          </cell>
          <cell r="G107" t="str">
            <v>W</v>
          </cell>
          <cell r="H107">
            <v>109</v>
          </cell>
          <cell r="I107" t="str">
            <v>小林ＴＣ</v>
          </cell>
        </row>
        <row r="108">
          <cell r="B108">
            <v>1099</v>
          </cell>
          <cell r="C108" t="str">
            <v>米盛 孝一</v>
          </cell>
          <cell r="D108" t="str">
            <v>よねもり　こういち</v>
          </cell>
          <cell r="E108">
            <v>21518</v>
          </cell>
          <cell r="F108">
            <v>40</v>
          </cell>
          <cell r="G108" t="str">
            <v>M</v>
          </cell>
          <cell r="H108">
            <v>157</v>
          </cell>
          <cell r="I108" t="str">
            <v>金日サークル</v>
          </cell>
        </row>
        <row r="109">
          <cell r="B109">
            <v>1100</v>
          </cell>
          <cell r="C109" t="str">
            <v>二宮 滑</v>
          </cell>
          <cell r="D109" t="str">
            <v>にのみや　きよし</v>
          </cell>
          <cell r="E109">
            <v>13792</v>
          </cell>
          <cell r="F109">
            <v>61</v>
          </cell>
          <cell r="G109" t="str">
            <v>M</v>
          </cell>
          <cell r="H109">
            <v>109</v>
          </cell>
          <cell r="I109" t="str">
            <v>小林ＴＣ</v>
          </cell>
        </row>
        <row r="110">
          <cell r="B110">
            <v>1101</v>
          </cell>
          <cell r="C110" t="str">
            <v>猪野 勇</v>
          </cell>
          <cell r="D110" t="str">
            <v>いの　おさむ</v>
          </cell>
          <cell r="E110">
            <v>18306</v>
          </cell>
          <cell r="F110">
            <v>49</v>
          </cell>
          <cell r="G110" t="str">
            <v>M</v>
          </cell>
          <cell r="H110">
            <v>110</v>
          </cell>
          <cell r="I110" t="str">
            <v>住吉ＧＭ</v>
          </cell>
        </row>
        <row r="111">
          <cell r="B111">
            <v>1102</v>
          </cell>
          <cell r="C111" t="str">
            <v>臼杵 和則</v>
          </cell>
          <cell r="D111" t="str">
            <v>うすき　かずのり</v>
          </cell>
          <cell r="E111" t="str">
            <v/>
          </cell>
          <cell r="F111" t="str">
            <v/>
          </cell>
          <cell r="G111" t="str">
            <v>M</v>
          </cell>
          <cell r="H111">
            <v>110</v>
          </cell>
          <cell r="I111" t="str">
            <v>住吉ＧＭ</v>
          </cell>
        </row>
        <row r="112">
          <cell r="B112">
            <v>1103</v>
          </cell>
          <cell r="C112" t="str">
            <v>宇佐見 孝幸</v>
          </cell>
          <cell r="D112" t="str">
            <v>うさみ　たかゆき</v>
          </cell>
          <cell r="E112" t="str">
            <v/>
          </cell>
          <cell r="F112" t="str">
            <v/>
          </cell>
          <cell r="G112" t="str">
            <v>M</v>
          </cell>
          <cell r="H112">
            <v>110</v>
          </cell>
          <cell r="I112" t="str">
            <v>住吉ＧＭ</v>
          </cell>
        </row>
        <row r="113">
          <cell r="B113">
            <v>1104</v>
          </cell>
          <cell r="C113" t="str">
            <v>猪野 絹代</v>
          </cell>
          <cell r="D113" t="str">
            <v>いの　きぬよ</v>
          </cell>
          <cell r="E113">
            <v>18904</v>
          </cell>
          <cell r="F113">
            <v>47</v>
          </cell>
          <cell r="G113" t="str">
            <v>W</v>
          </cell>
          <cell r="H113">
            <v>110</v>
          </cell>
          <cell r="I113" t="str">
            <v>住吉ＧＭ</v>
          </cell>
        </row>
        <row r="114">
          <cell r="B114">
            <v>1105</v>
          </cell>
          <cell r="C114" t="str">
            <v>黒木 勅祥</v>
          </cell>
          <cell r="D114" t="str">
            <v>くろき　ときよし</v>
          </cell>
          <cell r="E114">
            <v>14643</v>
          </cell>
          <cell r="F114">
            <v>59</v>
          </cell>
          <cell r="G114" t="str">
            <v>M</v>
          </cell>
          <cell r="H114">
            <v>110</v>
          </cell>
          <cell r="I114" t="str">
            <v>住吉ＧＭ</v>
          </cell>
        </row>
        <row r="115">
          <cell r="B115">
            <v>1106</v>
          </cell>
          <cell r="C115" t="str">
            <v>金丸 啓洋</v>
          </cell>
          <cell r="D115" t="str">
            <v>かねまる　たかひろ</v>
          </cell>
          <cell r="E115">
            <v>18291</v>
          </cell>
          <cell r="F115">
            <v>49</v>
          </cell>
          <cell r="G115" t="str">
            <v>M</v>
          </cell>
          <cell r="H115">
            <v>116</v>
          </cell>
          <cell r="I115" t="str">
            <v>久峰ＴＣ</v>
          </cell>
        </row>
        <row r="116">
          <cell r="B116">
            <v>1107</v>
          </cell>
          <cell r="C116" t="str">
            <v>岩瀬 勝行</v>
          </cell>
          <cell r="D116" t="str">
            <v>いわせかつゆき</v>
          </cell>
          <cell r="E116">
            <v>19611</v>
          </cell>
          <cell r="F116">
            <v>45</v>
          </cell>
          <cell r="G116" t="str">
            <v>M</v>
          </cell>
          <cell r="H116">
            <v>111</v>
          </cell>
          <cell r="I116" t="str">
            <v>佐土原町ＴＡ</v>
          </cell>
        </row>
        <row r="117">
          <cell r="B117">
            <v>1108</v>
          </cell>
          <cell r="C117" t="str">
            <v>野間 史</v>
          </cell>
          <cell r="D117" t="str">
            <v>のま　ふびと</v>
          </cell>
          <cell r="E117">
            <v>16438</v>
          </cell>
          <cell r="F117">
            <v>54</v>
          </cell>
          <cell r="G117" t="str">
            <v>M</v>
          </cell>
          <cell r="H117">
            <v>129</v>
          </cell>
          <cell r="I117" t="str">
            <v>シーガイア</v>
          </cell>
        </row>
        <row r="118">
          <cell r="B118">
            <v>1109</v>
          </cell>
          <cell r="C118" t="str">
            <v>中尾 和美</v>
          </cell>
          <cell r="D118" t="str">
            <v>なかお　かずみ</v>
          </cell>
          <cell r="E118">
            <v>19420</v>
          </cell>
          <cell r="F118">
            <v>46</v>
          </cell>
          <cell r="G118" t="str">
            <v>M</v>
          </cell>
          <cell r="H118">
            <v>112</v>
          </cell>
          <cell r="I118" t="str">
            <v>串間クラブ</v>
          </cell>
        </row>
        <row r="119">
          <cell r="B119">
            <v>1110</v>
          </cell>
          <cell r="C119" t="str">
            <v>野辺 修大</v>
          </cell>
          <cell r="D119" t="str">
            <v>のべ　しゅうだい</v>
          </cell>
          <cell r="E119">
            <v>25933</v>
          </cell>
          <cell r="F119">
            <v>28</v>
          </cell>
          <cell r="G119" t="str">
            <v>M</v>
          </cell>
          <cell r="H119">
            <v>112</v>
          </cell>
          <cell r="I119" t="str">
            <v>串間クラブ</v>
          </cell>
        </row>
        <row r="120">
          <cell r="B120">
            <v>1111</v>
          </cell>
          <cell r="C120" t="str">
            <v>内山田 修二</v>
          </cell>
          <cell r="D120" t="str">
            <v>うちやまだ　しゅうじ</v>
          </cell>
          <cell r="E120">
            <v>26071</v>
          </cell>
          <cell r="F120">
            <v>27</v>
          </cell>
          <cell r="G120" t="str">
            <v>M</v>
          </cell>
          <cell r="H120">
            <v>112</v>
          </cell>
          <cell r="I120" t="str">
            <v>串間クラブ</v>
          </cell>
        </row>
        <row r="121">
          <cell r="B121">
            <v>1112</v>
          </cell>
          <cell r="C121" t="str">
            <v>深江 正道</v>
          </cell>
          <cell r="D121" t="str">
            <v>ふかえ　まさみち</v>
          </cell>
          <cell r="E121">
            <v>12612</v>
          </cell>
          <cell r="F121">
            <v>64</v>
          </cell>
          <cell r="G121" t="str">
            <v>M</v>
          </cell>
          <cell r="H121">
            <v>112</v>
          </cell>
          <cell r="I121" t="str">
            <v>串間クラブ</v>
          </cell>
        </row>
        <row r="122">
          <cell r="B122">
            <v>1113</v>
          </cell>
          <cell r="C122" t="str">
            <v>古江 秀則</v>
          </cell>
          <cell r="D122" t="str">
            <v>ふるえ　ひでのり</v>
          </cell>
          <cell r="E122">
            <v>12000</v>
          </cell>
          <cell r="F122">
            <v>66</v>
          </cell>
          <cell r="G122" t="str">
            <v>M</v>
          </cell>
          <cell r="H122">
            <v>112</v>
          </cell>
          <cell r="I122" t="str">
            <v>串間クラブ</v>
          </cell>
        </row>
        <row r="123">
          <cell r="B123">
            <v>1114</v>
          </cell>
          <cell r="C123" t="str">
            <v>川野 公子</v>
          </cell>
          <cell r="D123" t="str">
            <v>かわの　きみこ</v>
          </cell>
          <cell r="E123">
            <v>13205</v>
          </cell>
          <cell r="F123">
            <v>63</v>
          </cell>
          <cell r="G123" t="str">
            <v>W</v>
          </cell>
          <cell r="H123">
            <v>112</v>
          </cell>
          <cell r="I123" t="str">
            <v>串間クラブ</v>
          </cell>
        </row>
        <row r="124">
          <cell r="B124">
            <v>1115</v>
          </cell>
          <cell r="C124" t="str">
            <v>岩本 妃都美</v>
          </cell>
          <cell r="D124" t="str">
            <v>いわもと　ひとみ</v>
          </cell>
          <cell r="E124">
            <v>24514</v>
          </cell>
          <cell r="F124">
            <v>32</v>
          </cell>
          <cell r="G124" t="str">
            <v>W</v>
          </cell>
          <cell r="H124">
            <v>112</v>
          </cell>
          <cell r="I124" t="str">
            <v>串間クラブ</v>
          </cell>
        </row>
        <row r="125">
          <cell r="B125">
            <v>1116</v>
          </cell>
          <cell r="C125" t="str">
            <v>矢野 美和子</v>
          </cell>
          <cell r="D125" t="str">
            <v>やの　みわこ</v>
          </cell>
          <cell r="E125">
            <v>17808</v>
          </cell>
          <cell r="F125">
            <v>50</v>
          </cell>
          <cell r="G125" t="str">
            <v>W</v>
          </cell>
          <cell r="H125">
            <v>112</v>
          </cell>
          <cell r="I125" t="str">
            <v>串間クラブ</v>
          </cell>
        </row>
        <row r="126">
          <cell r="B126">
            <v>1117</v>
          </cell>
          <cell r="C126" t="str">
            <v>沢山 悦子</v>
          </cell>
          <cell r="D126" t="str">
            <v>さわやま　えつこ</v>
          </cell>
          <cell r="E126">
            <v>14066</v>
          </cell>
          <cell r="F126">
            <v>60</v>
          </cell>
          <cell r="G126" t="str">
            <v>W</v>
          </cell>
          <cell r="H126">
            <v>112</v>
          </cell>
          <cell r="I126" t="str">
            <v>串間クラブ</v>
          </cell>
        </row>
        <row r="127">
          <cell r="B127">
            <v>1118</v>
          </cell>
          <cell r="C127" t="str">
            <v>矢野 美代子</v>
          </cell>
          <cell r="D127" t="str">
            <v>やの　みよこ</v>
          </cell>
          <cell r="E127">
            <v>16666</v>
          </cell>
          <cell r="F127">
            <v>53</v>
          </cell>
          <cell r="G127" t="str">
            <v>W</v>
          </cell>
          <cell r="H127">
            <v>112</v>
          </cell>
          <cell r="I127" t="str">
            <v>串間クラブ</v>
          </cell>
        </row>
        <row r="128">
          <cell r="B128">
            <v>1119</v>
          </cell>
          <cell r="C128" t="str">
            <v>黒木 憲吉</v>
          </cell>
          <cell r="D128" t="str">
            <v>くろき　けんきち</v>
          </cell>
          <cell r="E128">
            <v>17113</v>
          </cell>
          <cell r="F128">
            <v>52</v>
          </cell>
          <cell r="G128" t="str">
            <v>M</v>
          </cell>
          <cell r="H128">
            <v>112</v>
          </cell>
          <cell r="I128" t="str">
            <v>串間クラブ</v>
          </cell>
        </row>
        <row r="129">
          <cell r="B129">
            <v>1120</v>
          </cell>
          <cell r="C129" t="str">
            <v>川越 鉄郎</v>
          </cell>
          <cell r="D129" t="str">
            <v>かわごえ　てつろう</v>
          </cell>
          <cell r="E129">
            <v>22603</v>
          </cell>
          <cell r="F129">
            <v>37</v>
          </cell>
          <cell r="G129" t="str">
            <v>M</v>
          </cell>
          <cell r="H129">
            <v>112</v>
          </cell>
          <cell r="I129" t="str">
            <v>串間クラブ</v>
          </cell>
        </row>
        <row r="130">
          <cell r="B130">
            <v>1121</v>
          </cell>
          <cell r="C130" t="str">
            <v>田中 末徳</v>
          </cell>
          <cell r="D130" t="str">
            <v>たなか　すえとく</v>
          </cell>
          <cell r="E130">
            <v>13753</v>
          </cell>
          <cell r="F130">
            <v>61</v>
          </cell>
          <cell r="G130" t="str">
            <v>M</v>
          </cell>
          <cell r="H130">
            <v>112</v>
          </cell>
          <cell r="I130" t="str">
            <v>串間クラブ</v>
          </cell>
        </row>
        <row r="131">
          <cell r="B131">
            <v>1122</v>
          </cell>
          <cell r="C131" t="str">
            <v>川野 寿春</v>
          </cell>
          <cell r="D131" t="str">
            <v>かわの　としはる</v>
          </cell>
          <cell r="E131">
            <v>24837</v>
          </cell>
          <cell r="F131">
            <v>31</v>
          </cell>
          <cell r="G131" t="str">
            <v>M</v>
          </cell>
          <cell r="H131">
            <v>112</v>
          </cell>
          <cell r="I131" t="str">
            <v>串間クラブ</v>
          </cell>
        </row>
        <row r="132">
          <cell r="B132">
            <v>1123</v>
          </cell>
          <cell r="C132" t="str">
            <v>武田 恒子</v>
          </cell>
          <cell r="D132" t="str">
            <v>たけだ　つねこ</v>
          </cell>
          <cell r="E132">
            <v>20454</v>
          </cell>
          <cell r="F132">
            <v>43</v>
          </cell>
          <cell r="G132" t="str">
            <v>W</v>
          </cell>
          <cell r="H132">
            <v>112</v>
          </cell>
          <cell r="I132" t="str">
            <v>串間クラブ</v>
          </cell>
        </row>
        <row r="133">
          <cell r="B133">
            <v>1124</v>
          </cell>
          <cell r="C133" t="str">
            <v>黒木 博子</v>
          </cell>
          <cell r="D133" t="str">
            <v>くろき　ひろこ</v>
          </cell>
          <cell r="E133">
            <v>18147</v>
          </cell>
          <cell r="F133">
            <v>49</v>
          </cell>
          <cell r="G133" t="str">
            <v>W</v>
          </cell>
          <cell r="H133">
            <v>112</v>
          </cell>
          <cell r="I133" t="str">
            <v>串間クラブ</v>
          </cell>
        </row>
        <row r="134">
          <cell r="B134">
            <v>1125</v>
          </cell>
          <cell r="C134" t="str">
            <v>中山 民代</v>
          </cell>
          <cell r="D134" t="str">
            <v>なかやま　たみよ</v>
          </cell>
          <cell r="E134">
            <v>15252</v>
          </cell>
          <cell r="F134">
            <v>57</v>
          </cell>
          <cell r="G134" t="str">
            <v>W</v>
          </cell>
          <cell r="H134">
            <v>112</v>
          </cell>
          <cell r="I134" t="str">
            <v>串間クラブ</v>
          </cell>
        </row>
        <row r="135">
          <cell r="B135">
            <v>1126</v>
          </cell>
          <cell r="C135" t="str">
            <v>河野 清人</v>
          </cell>
          <cell r="D135" t="str">
            <v>かわの　きよと</v>
          </cell>
          <cell r="E135">
            <v>16511</v>
          </cell>
          <cell r="F135">
            <v>54</v>
          </cell>
          <cell r="G135" t="str">
            <v>M</v>
          </cell>
          <cell r="H135">
            <v>112</v>
          </cell>
          <cell r="I135" t="str">
            <v>串間クラブ</v>
          </cell>
        </row>
        <row r="136">
          <cell r="B136">
            <v>1127</v>
          </cell>
          <cell r="C136" t="str">
            <v>丸山 道太</v>
          </cell>
          <cell r="D136" t="str">
            <v>まるやま　みちひろ</v>
          </cell>
          <cell r="E136">
            <v>17505</v>
          </cell>
          <cell r="F136">
            <v>51</v>
          </cell>
          <cell r="G136" t="str">
            <v>M</v>
          </cell>
          <cell r="H136">
            <v>112</v>
          </cell>
          <cell r="I136" t="str">
            <v>串間クラブ</v>
          </cell>
        </row>
        <row r="137">
          <cell r="B137">
            <v>1128</v>
          </cell>
          <cell r="C137" t="str">
            <v>土師 守人</v>
          </cell>
          <cell r="D137" t="str">
            <v>はじ　もりと</v>
          </cell>
          <cell r="E137">
            <v>18790</v>
          </cell>
          <cell r="F137">
            <v>47</v>
          </cell>
          <cell r="G137" t="str">
            <v>M</v>
          </cell>
          <cell r="H137">
            <v>112</v>
          </cell>
          <cell r="I137" t="str">
            <v>串間クラブ</v>
          </cell>
        </row>
        <row r="138">
          <cell r="B138">
            <v>1129</v>
          </cell>
          <cell r="C138" t="str">
            <v>中山 美紀</v>
          </cell>
          <cell r="D138" t="str">
            <v>なかやま　みき</v>
          </cell>
          <cell r="E138">
            <v>27235</v>
          </cell>
          <cell r="F138">
            <v>24</v>
          </cell>
          <cell r="G138" t="str">
            <v>W</v>
          </cell>
          <cell r="H138">
            <v>112</v>
          </cell>
          <cell r="I138" t="str">
            <v>串間クラブ</v>
          </cell>
        </row>
        <row r="139">
          <cell r="B139">
            <v>1130</v>
          </cell>
          <cell r="C139" t="str">
            <v>谷口 佳子</v>
          </cell>
          <cell r="D139" t="str">
            <v>たにぐち　けいこ</v>
          </cell>
          <cell r="E139">
            <v>22854</v>
          </cell>
          <cell r="F139">
            <v>36</v>
          </cell>
          <cell r="G139" t="str">
            <v>W</v>
          </cell>
          <cell r="H139">
            <v>112</v>
          </cell>
          <cell r="I139" t="str">
            <v>串間クラブ</v>
          </cell>
        </row>
        <row r="140">
          <cell r="B140">
            <v>1131</v>
          </cell>
          <cell r="C140" t="str">
            <v>西村 泰子</v>
          </cell>
          <cell r="D140" t="str">
            <v>にしむら　やすこ</v>
          </cell>
          <cell r="E140">
            <v>13883</v>
          </cell>
          <cell r="F140">
            <v>61</v>
          </cell>
          <cell r="G140" t="str">
            <v>W</v>
          </cell>
          <cell r="H140">
            <v>112</v>
          </cell>
          <cell r="I140" t="str">
            <v>串間クラブ</v>
          </cell>
        </row>
        <row r="141">
          <cell r="B141">
            <v>1132</v>
          </cell>
          <cell r="C141" t="str">
            <v>森本 明子</v>
          </cell>
          <cell r="D141" t="str">
            <v>もりもと　あきこ</v>
          </cell>
          <cell r="E141">
            <v>15572</v>
          </cell>
          <cell r="F141">
            <v>56</v>
          </cell>
          <cell r="G141" t="str">
            <v>W</v>
          </cell>
          <cell r="H141">
            <v>112</v>
          </cell>
          <cell r="I141" t="str">
            <v>串間クラブ</v>
          </cell>
        </row>
        <row r="142">
          <cell r="B142">
            <v>1133</v>
          </cell>
          <cell r="C142" t="str">
            <v>安藤 洋人</v>
          </cell>
          <cell r="D142" t="str">
            <v>あんどう　ひろと</v>
          </cell>
          <cell r="E142">
            <v>20255</v>
          </cell>
          <cell r="F142">
            <v>43</v>
          </cell>
          <cell r="G142" t="str">
            <v>M</v>
          </cell>
          <cell r="H142">
            <v>112</v>
          </cell>
          <cell r="I142" t="str">
            <v>串間クラブ</v>
          </cell>
        </row>
        <row r="143">
          <cell r="B143">
            <v>1134</v>
          </cell>
          <cell r="C143" t="str">
            <v>横山 雅幸</v>
          </cell>
          <cell r="D143" t="str">
            <v>よこやま　まさゆき</v>
          </cell>
          <cell r="E143">
            <v>22990</v>
          </cell>
          <cell r="F143">
            <v>36</v>
          </cell>
          <cell r="G143" t="str">
            <v>M</v>
          </cell>
          <cell r="H143">
            <v>112</v>
          </cell>
          <cell r="I143" t="str">
            <v>串間クラブ</v>
          </cell>
        </row>
        <row r="144">
          <cell r="B144">
            <v>1135</v>
          </cell>
          <cell r="C144" t="str">
            <v>笛田 忠臣</v>
          </cell>
          <cell r="D144" t="str">
            <v>ふえだ　ただおみ</v>
          </cell>
          <cell r="E144" t="str">
            <v/>
          </cell>
          <cell r="F144" t="str">
            <v/>
          </cell>
          <cell r="G144" t="str">
            <v>M</v>
          </cell>
          <cell r="H144">
            <v>112</v>
          </cell>
          <cell r="I144" t="str">
            <v>串間クラブ</v>
          </cell>
        </row>
        <row r="145">
          <cell r="B145">
            <v>1136</v>
          </cell>
          <cell r="C145" t="str">
            <v>神之田 光二</v>
          </cell>
          <cell r="D145" t="str">
            <v>かみのだ　こうじ</v>
          </cell>
          <cell r="E145">
            <v>18425</v>
          </cell>
          <cell r="F145">
            <v>48</v>
          </cell>
          <cell r="G145" t="str">
            <v>M</v>
          </cell>
          <cell r="H145">
            <v>112</v>
          </cell>
          <cell r="I145" t="str">
            <v>串間クラブ</v>
          </cell>
        </row>
        <row r="146">
          <cell r="B146">
            <v>1137</v>
          </cell>
          <cell r="C146" t="str">
            <v>清水 知栄子</v>
          </cell>
          <cell r="D146" t="str">
            <v>しみず　ちえこ</v>
          </cell>
          <cell r="E146">
            <v>24164</v>
          </cell>
          <cell r="F146">
            <v>33</v>
          </cell>
          <cell r="G146" t="str">
            <v>W</v>
          </cell>
          <cell r="H146">
            <v>112</v>
          </cell>
          <cell r="I146" t="str">
            <v>串間クラブ</v>
          </cell>
        </row>
        <row r="147">
          <cell r="B147">
            <v>1138</v>
          </cell>
          <cell r="C147" t="str">
            <v>有田 隆司</v>
          </cell>
          <cell r="D147" t="str">
            <v>ありた　たかし</v>
          </cell>
          <cell r="E147">
            <v>27823</v>
          </cell>
          <cell r="F147">
            <v>23</v>
          </cell>
          <cell r="G147" t="str">
            <v>M</v>
          </cell>
          <cell r="H147">
            <v>113</v>
          </cell>
          <cell r="I147" t="str">
            <v>九電クラブ</v>
          </cell>
        </row>
        <row r="148">
          <cell r="B148">
            <v>1139</v>
          </cell>
          <cell r="C148" t="str">
            <v>谷山 一郎</v>
          </cell>
          <cell r="D148" t="str">
            <v>たにやま　いちろう</v>
          </cell>
          <cell r="E148">
            <v>23530</v>
          </cell>
          <cell r="F148">
            <v>34</v>
          </cell>
          <cell r="G148" t="str">
            <v>M</v>
          </cell>
          <cell r="H148">
            <v>113</v>
          </cell>
          <cell r="I148" t="str">
            <v>九電クラブ</v>
          </cell>
        </row>
        <row r="149">
          <cell r="B149">
            <v>1140</v>
          </cell>
          <cell r="C149" t="str">
            <v>山路 泰徳</v>
          </cell>
          <cell r="D149" t="str">
            <v>やまじ　やすのり</v>
          </cell>
          <cell r="E149">
            <v>20118</v>
          </cell>
          <cell r="F149">
            <v>44</v>
          </cell>
          <cell r="G149" t="str">
            <v>M</v>
          </cell>
          <cell r="H149">
            <v>113</v>
          </cell>
          <cell r="I149" t="str">
            <v>九電クラブ</v>
          </cell>
        </row>
        <row r="150">
          <cell r="B150">
            <v>1141</v>
          </cell>
          <cell r="C150" t="str">
            <v>満富 百孝</v>
          </cell>
          <cell r="D150" t="str">
            <v>みつとみ　ももたか</v>
          </cell>
          <cell r="E150">
            <v>23526</v>
          </cell>
          <cell r="F150">
            <v>34</v>
          </cell>
          <cell r="G150" t="str">
            <v>M</v>
          </cell>
          <cell r="H150">
            <v>113</v>
          </cell>
          <cell r="I150" t="str">
            <v>九電クラブ</v>
          </cell>
        </row>
        <row r="151">
          <cell r="B151">
            <v>1142</v>
          </cell>
          <cell r="C151" t="str">
            <v>有村 守</v>
          </cell>
          <cell r="D151" t="str">
            <v>ありむら　まもる</v>
          </cell>
          <cell r="E151">
            <v>23664</v>
          </cell>
          <cell r="F151">
            <v>34</v>
          </cell>
          <cell r="G151" t="str">
            <v>M</v>
          </cell>
          <cell r="H151">
            <v>113</v>
          </cell>
          <cell r="I151" t="str">
            <v>九電クラブ</v>
          </cell>
        </row>
        <row r="152">
          <cell r="B152">
            <v>1143</v>
          </cell>
          <cell r="C152" t="str">
            <v>鎌田 勝久</v>
          </cell>
          <cell r="D152" t="str">
            <v>かまた　かつひさ</v>
          </cell>
          <cell r="E152">
            <v>25660</v>
          </cell>
          <cell r="F152">
            <v>28</v>
          </cell>
          <cell r="G152" t="str">
            <v>M</v>
          </cell>
          <cell r="H152">
            <v>113</v>
          </cell>
          <cell r="I152" t="str">
            <v>九電クラブ</v>
          </cell>
        </row>
        <row r="153">
          <cell r="B153">
            <v>1144</v>
          </cell>
          <cell r="C153" t="str">
            <v>金丸 義信</v>
          </cell>
          <cell r="D153" t="str">
            <v>かねまる　よしのぶ</v>
          </cell>
          <cell r="E153">
            <v>23659</v>
          </cell>
          <cell r="F153">
            <v>34</v>
          </cell>
          <cell r="G153" t="str">
            <v>M</v>
          </cell>
          <cell r="H153">
            <v>113</v>
          </cell>
          <cell r="I153" t="str">
            <v>九電クラブ</v>
          </cell>
        </row>
        <row r="154">
          <cell r="B154">
            <v>1145</v>
          </cell>
          <cell r="C154" t="str">
            <v>児玉 幸尚</v>
          </cell>
          <cell r="D154" t="str">
            <v>こだま　ゆきなお</v>
          </cell>
          <cell r="E154">
            <v>23307</v>
          </cell>
          <cell r="F154">
            <v>35</v>
          </cell>
          <cell r="G154" t="str">
            <v>M</v>
          </cell>
          <cell r="H154">
            <v>113</v>
          </cell>
          <cell r="I154" t="str">
            <v>九電クラブ</v>
          </cell>
        </row>
        <row r="155">
          <cell r="B155">
            <v>1146</v>
          </cell>
          <cell r="C155" t="str">
            <v>満田 一雄</v>
          </cell>
          <cell r="D155" t="str">
            <v>みつた　かずお</v>
          </cell>
          <cell r="E155">
            <v>25035</v>
          </cell>
          <cell r="F155">
            <v>30</v>
          </cell>
          <cell r="G155" t="str">
            <v>M</v>
          </cell>
          <cell r="H155">
            <v>113</v>
          </cell>
          <cell r="I155" t="str">
            <v>九電クラブ</v>
          </cell>
        </row>
        <row r="156">
          <cell r="B156">
            <v>1147</v>
          </cell>
          <cell r="C156" t="str">
            <v>山口 洋一</v>
          </cell>
          <cell r="D156" t="str">
            <v>やまぐち　よういち</v>
          </cell>
          <cell r="E156">
            <v>24026</v>
          </cell>
          <cell r="F156">
            <v>33</v>
          </cell>
          <cell r="G156" t="str">
            <v>M</v>
          </cell>
          <cell r="H156">
            <v>113</v>
          </cell>
          <cell r="I156" t="str">
            <v>九電クラブ</v>
          </cell>
        </row>
        <row r="157">
          <cell r="B157">
            <v>1148</v>
          </cell>
          <cell r="C157" t="str">
            <v>鶴田 幸市</v>
          </cell>
          <cell r="D157" t="str">
            <v>つるた　こういち</v>
          </cell>
          <cell r="E157">
            <v>28018</v>
          </cell>
          <cell r="F157">
            <v>22</v>
          </cell>
          <cell r="G157" t="str">
            <v>M</v>
          </cell>
          <cell r="H157">
            <v>113</v>
          </cell>
          <cell r="I157" t="str">
            <v>九電クラブ</v>
          </cell>
        </row>
        <row r="158">
          <cell r="B158">
            <v>1149</v>
          </cell>
          <cell r="C158" t="str">
            <v>福元 和也</v>
          </cell>
          <cell r="D158" t="str">
            <v>ふくもと　かずや</v>
          </cell>
          <cell r="E158">
            <v>27800</v>
          </cell>
          <cell r="F158">
            <v>23</v>
          </cell>
          <cell r="G158" t="str">
            <v>M</v>
          </cell>
          <cell r="H158">
            <v>113</v>
          </cell>
          <cell r="I158" t="str">
            <v>九電クラブ</v>
          </cell>
        </row>
        <row r="159">
          <cell r="B159">
            <v>1150</v>
          </cell>
          <cell r="C159" t="str">
            <v>徳丸 三郎</v>
          </cell>
          <cell r="D159" t="str">
            <v>とくまる　さぶろう</v>
          </cell>
          <cell r="E159">
            <v>18761</v>
          </cell>
          <cell r="F159">
            <v>47</v>
          </cell>
          <cell r="G159" t="str">
            <v>M</v>
          </cell>
          <cell r="H159">
            <v>113</v>
          </cell>
          <cell r="I159" t="str">
            <v>九電クラブ</v>
          </cell>
        </row>
        <row r="160">
          <cell r="B160">
            <v>1151</v>
          </cell>
          <cell r="C160" t="str">
            <v>佐藤 睦男</v>
          </cell>
          <cell r="D160" t="str">
            <v>さとう　むつお</v>
          </cell>
          <cell r="E160">
            <v>19731</v>
          </cell>
          <cell r="F160">
            <v>45</v>
          </cell>
          <cell r="G160" t="str">
            <v>M</v>
          </cell>
          <cell r="H160">
            <v>113</v>
          </cell>
          <cell r="I160" t="str">
            <v>九電クラブ</v>
          </cell>
        </row>
        <row r="161">
          <cell r="B161">
            <v>1152</v>
          </cell>
          <cell r="C161" t="str">
            <v>中武 盛義</v>
          </cell>
          <cell r="D161" t="str">
            <v>なかたけ　もりよし</v>
          </cell>
          <cell r="E161">
            <v>19088</v>
          </cell>
          <cell r="F161">
            <v>46</v>
          </cell>
          <cell r="G161" t="str">
            <v>M</v>
          </cell>
          <cell r="H161">
            <v>113</v>
          </cell>
          <cell r="I161" t="str">
            <v>九電クラブ</v>
          </cell>
        </row>
        <row r="162">
          <cell r="B162">
            <v>1153</v>
          </cell>
          <cell r="C162" t="str">
            <v>奈須 好春</v>
          </cell>
          <cell r="D162" t="str">
            <v>なす　よしはる</v>
          </cell>
          <cell r="E162">
            <v>21591</v>
          </cell>
          <cell r="F162">
            <v>40</v>
          </cell>
          <cell r="G162" t="str">
            <v>M</v>
          </cell>
          <cell r="H162">
            <v>113</v>
          </cell>
          <cell r="I162" t="str">
            <v>九電クラブ</v>
          </cell>
        </row>
        <row r="163">
          <cell r="B163">
            <v>1154</v>
          </cell>
          <cell r="C163" t="str">
            <v>榊 文雄</v>
          </cell>
          <cell r="D163" t="str">
            <v>さかき　ふみお</v>
          </cell>
          <cell r="E163">
            <v>26340</v>
          </cell>
          <cell r="F163">
            <v>27</v>
          </cell>
          <cell r="G163" t="str">
            <v>M</v>
          </cell>
          <cell r="H163">
            <v>113</v>
          </cell>
          <cell r="I163" t="str">
            <v>九電クラブ</v>
          </cell>
        </row>
        <row r="164">
          <cell r="B164">
            <v>1155</v>
          </cell>
          <cell r="C164" t="str">
            <v>川崎 修</v>
          </cell>
          <cell r="D164" t="str">
            <v>かわさき　おさむ</v>
          </cell>
          <cell r="E164">
            <v>17257</v>
          </cell>
          <cell r="F164">
            <v>52</v>
          </cell>
          <cell r="G164" t="str">
            <v>M</v>
          </cell>
          <cell r="H164">
            <v>113</v>
          </cell>
          <cell r="I164" t="str">
            <v>九電クラブ</v>
          </cell>
        </row>
        <row r="165">
          <cell r="B165">
            <v>1156</v>
          </cell>
          <cell r="C165" t="str">
            <v>植田 愛子</v>
          </cell>
          <cell r="D165" t="str">
            <v>うえだ　あいこ</v>
          </cell>
          <cell r="E165">
            <v>25784</v>
          </cell>
          <cell r="F165">
            <v>28</v>
          </cell>
          <cell r="G165" t="str">
            <v>W</v>
          </cell>
          <cell r="H165">
            <v>113</v>
          </cell>
          <cell r="I165" t="str">
            <v>九電クラブ</v>
          </cell>
        </row>
        <row r="166">
          <cell r="B166">
            <v>1157</v>
          </cell>
          <cell r="C166" t="str">
            <v>今村 まり</v>
          </cell>
          <cell r="D166" t="str">
            <v>いまむら　まり</v>
          </cell>
          <cell r="E166">
            <v>25727</v>
          </cell>
          <cell r="F166">
            <v>28</v>
          </cell>
          <cell r="G166" t="str">
            <v>W</v>
          </cell>
          <cell r="H166">
            <v>113</v>
          </cell>
          <cell r="I166" t="str">
            <v>九電クラブ</v>
          </cell>
        </row>
        <row r="167">
          <cell r="B167">
            <v>1158</v>
          </cell>
          <cell r="C167" t="str">
            <v>津曲 まなみ</v>
          </cell>
          <cell r="D167" t="str">
            <v>つまがり　まなみ</v>
          </cell>
          <cell r="E167">
            <v>25596</v>
          </cell>
          <cell r="F167">
            <v>29</v>
          </cell>
          <cell r="G167" t="str">
            <v>W</v>
          </cell>
          <cell r="H167">
            <v>113</v>
          </cell>
          <cell r="I167" t="str">
            <v>九電クラブ</v>
          </cell>
        </row>
        <row r="168">
          <cell r="B168">
            <v>1159</v>
          </cell>
          <cell r="C168" t="str">
            <v>安養寺 勉</v>
          </cell>
          <cell r="D168" t="str">
            <v>あんようじ　つとむ</v>
          </cell>
          <cell r="E168">
            <v>17543</v>
          </cell>
          <cell r="F168">
            <v>51</v>
          </cell>
          <cell r="G168" t="str">
            <v>M</v>
          </cell>
          <cell r="H168">
            <v>101</v>
          </cell>
          <cell r="I168" t="str">
            <v>富養園クラブ</v>
          </cell>
        </row>
        <row r="169">
          <cell r="B169">
            <v>1160</v>
          </cell>
          <cell r="C169" t="str">
            <v>増田 ムツ子</v>
          </cell>
          <cell r="D169" t="str">
            <v>ますだ　むつこ</v>
          </cell>
          <cell r="E169">
            <v>18212</v>
          </cell>
          <cell r="F169">
            <v>49</v>
          </cell>
          <cell r="G169" t="str">
            <v>W</v>
          </cell>
          <cell r="H169">
            <v>126</v>
          </cell>
          <cell r="I169" t="str">
            <v>フェニックス</v>
          </cell>
        </row>
        <row r="170">
          <cell r="B170">
            <v>1161</v>
          </cell>
          <cell r="C170" t="str">
            <v>諏訪 順子</v>
          </cell>
          <cell r="D170" t="str">
            <v>すわ　じゅんこ</v>
          </cell>
          <cell r="E170">
            <v>17163</v>
          </cell>
          <cell r="F170">
            <v>52</v>
          </cell>
          <cell r="G170" t="str">
            <v>W</v>
          </cell>
          <cell r="H170">
            <v>114</v>
          </cell>
          <cell r="I170" t="str">
            <v>宮崎庭倶</v>
          </cell>
        </row>
        <row r="171">
          <cell r="B171">
            <v>1162</v>
          </cell>
          <cell r="C171" t="str">
            <v>寺原 正昭</v>
          </cell>
          <cell r="D171" t="str">
            <v>てらはら　まさあき</v>
          </cell>
          <cell r="E171">
            <v>14579</v>
          </cell>
          <cell r="F171">
            <v>59</v>
          </cell>
          <cell r="G171" t="str">
            <v>M</v>
          </cell>
          <cell r="H171">
            <v>114</v>
          </cell>
          <cell r="I171" t="str">
            <v>宮崎庭倶</v>
          </cell>
        </row>
        <row r="172">
          <cell r="B172">
            <v>1163</v>
          </cell>
          <cell r="C172" t="str">
            <v>永野 高徳</v>
          </cell>
          <cell r="D172" t="str">
            <v>ながの　たかのり</v>
          </cell>
          <cell r="E172">
            <v>20457</v>
          </cell>
          <cell r="F172">
            <v>43</v>
          </cell>
          <cell r="G172" t="str">
            <v>M</v>
          </cell>
          <cell r="H172">
            <v>114</v>
          </cell>
          <cell r="I172" t="str">
            <v>宮崎庭倶</v>
          </cell>
        </row>
        <row r="173">
          <cell r="B173">
            <v>1164</v>
          </cell>
          <cell r="C173" t="str">
            <v>寺田 宏</v>
          </cell>
          <cell r="D173" t="str">
            <v>てらだ　ひろし</v>
          </cell>
          <cell r="E173" t="str">
            <v/>
          </cell>
          <cell r="F173" t="str">
            <v/>
          </cell>
          <cell r="G173" t="str">
            <v>M</v>
          </cell>
          <cell r="H173">
            <v>114</v>
          </cell>
          <cell r="I173" t="str">
            <v>宮崎庭倶</v>
          </cell>
        </row>
        <row r="174">
          <cell r="B174">
            <v>1165</v>
          </cell>
          <cell r="C174" t="str">
            <v>中野 末義</v>
          </cell>
          <cell r="D174" t="str">
            <v>なかの　すえよし</v>
          </cell>
          <cell r="E174">
            <v>11632</v>
          </cell>
          <cell r="F174">
            <v>67</v>
          </cell>
          <cell r="G174" t="str">
            <v>M</v>
          </cell>
          <cell r="H174">
            <v>114</v>
          </cell>
          <cell r="I174" t="str">
            <v>宮崎庭倶</v>
          </cell>
        </row>
        <row r="175">
          <cell r="B175">
            <v>1166</v>
          </cell>
          <cell r="C175" t="str">
            <v>野口 芳秀</v>
          </cell>
          <cell r="D175" t="str">
            <v>のぐち　よしひで</v>
          </cell>
          <cell r="E175">
            <v>17960</v>
          </cell>
          <cell r="F175">
            <v>50</v>
          </cell>
          <cell r="G175" t="str">
            <v>M</v>
          </cell>
          <cell r="H175">
            <v>114</v>
          </cell>
          <cell r="I175" t="str">
            <v>宮崎庭倶</v>
          </cell>
        </row>
        <row r="176">
          <cell r="B176">
            <v>1167</v>
          </cell>
          <cell r="C176" t="str">
            <v>野口 光太郎</v>
          </cell>
          <cell r="D176" t="str">
            <v>のぐち　こうたろう</v>
          </cell>
          <cell r="E176">
            <v>29613</v>
          </cell>
          <cell r="F176">
            <v>18</v>
          </cell>
          <cell r="G176" t="str">
            <v>M</v>
          </cell>
          <cell r="H176">
            <v>114</v>
          </cell>
          <cell r="I176" t="str">
            <v>宮崎庭倶</v>
          </cell>
        </row>
        <row r="177">
          <cell r="B177">
            <v>1168</v>
          </cell>
          <cell r="C177" t="str">
            <v>吉瀬 重嘉</v>
          </cell>
          <cell r="D177" t="str">
            <v>きちせ　しげよし</v>
          </cell>
          <cell r="E177" t="str">
            <v/>
          </cell>
          <cell r="F177" t="str">
            <v/>
          </cell>
          <cell r="G177" t="str">
            <v>M</v>
          </cell>
          <cell r="H177">
            <v>114</v>
          </cell>
          <cell r="I177" t="str">
            <v>宮崎庭倶</v>
          </cell>
        </row>
        <row r="178">
          <cell r="B178">
            <v>1169</v>
          </cell>
          <cell r="C178" t="str">
            <v>石井 順子</v>
          </cell>
          <cell r="D178" t="str">
            <v>いしい　じゅんこ</v>
          </cell>
          <cell r="E178">
            <v>16832</v>
          </cell>
          <cell r="F178">
            <v>53</v>
          </cell>
          <cell r="G178" t="str">
            <v>W</v>
          </cell>
          <cell r="H178">
            <v>114</v>
          </cell>
          <cell r="I178" t="str">
            <v>宮崎庭倶</v>
          </cell>
        </row>
        <row r="179">
          <cell r="B179">
            <v>1170</v>
          </cell>
          <cell r="C179" t="str">
            <v>大黒 由紀子</v>
          </cell>
          <cell r="D179" t="str">
            <v>だいこく　ゆきこ</v>
          </cell>
          <cell r="E179">
            <v>20041</v>
          </cell>
          <cell r="F179">
            <v>44</v>
          </cell>
          <cell r="G179" t="str">
            <v>W</v>
          </cell>
          <cell r="H179">
            <v>126</v>
          </cell>
          <cell r="I179" t="str">
            <v>フェニックス</v>
          </cell>
        </row>
        <row r="180">
          <cell r="B180">
            <v>1171</v>
          </cell>
          <cell r="C180" t="str">
            <v>野間 留美</v>
          </cell>
          <cell r="D180" t="str">
            <v>のま　るみ</v>
          </cell>
          <cell r="E180">
            <v>17459</v>
          </cell>
          <cell r="F180">
            <v>51</v>
          </cell>
          <cell r="G180" t="str">
            <v>W</v>
          </cell>
          <cell r="H180">
            <v>114</v>
          </cell>
          <cell r="I180" t="str">
            <v>宮崎庭倶</v>
          </cell>
        </row>
        <row r="181">
          <cell r="B181">
            <v>1172</v>
          </cell>
          <cell r="C181" t="str">
            <v>富岡 文子</v>
          </cell>
          <cell r="D181" t="str">
            <v>とみおか　ふみこ</v>
          </cell>
          <cell r="E181">
            <v>13538</v>
          </cell>
          <cell r="F181">
            <v>62</v>
          </cell>
          <cell r="G181" t="str">
            <v>W</v>
          </cell>
          <cell r="H181">
            <v>114</v>
          </cell>
          <cell r="I181" t="str">
            <v>宮崎庭倶</v>
          </cell>
        </row>
        <row r="182">
          <cell r="B182">
            <v>1173</v>
          </cell>
          <cell r="C182" t="str">
            <v>河野 明美</v>
          </cell>
          <cell r="D182" t="str">
            <v>かわの　あけみ</v>
          </cell>
          <cell r="E182">
            <v>16530</v>
          </cell>
          <cell r="F182">
            <v>53</v>
          </cell>
          <cell r="G182" t="str">
            <v>W</v>
          </cell>
          <cell r="H182">
            <v>114</v>
          </cell>
          <cell r="I182" t="str">
            <v>宮崎庭倶</v>
          </cell>
        </row>
        <row r="183">
          <cell r="B183">
            <v>1174</v>
          </cell>
          <cell r="C183" t="str">
            <v>平山 三枝子</v>
          </cell>
          <cell r="D183" t="str">
            <v>ひらやま　みえこ</v>
          </cell>
          <cell r="E183">
            <v>20432</v>
          </cell>
          <cell r="F183">
            <v>43</v>
          </cell>
          <cell r="G183" t="str">
            <v>W</v>
          </cell>
          <cell r="H183">
            <v>126</v>
          </cell>
          <cell r="I183" t="str">
            <v>フェニックス</v>
          </cell>
        </row>
        <row r="184">
          <cell r="B184">
            <v>1175</v>
          </cell>
          <cell r="C184" t="str">
            <v>森脇 淳子</v>
          </cell>
          <cell r="D184" t="str">
            <v>もりわき　じゅんこ</v>
          </cell>
          <cell r="E184">
            <v>19282</v>
          </cell>
          <cell r="F184">
            <v>46</v>
          </cell>
          <cell r="G184" t="str">
            <v>W</v>
          </cell>
          <cell r="H184">
            <v>142</v>
          </cell>
          <cell r="I184" t="str">
            <v>ＨｉｒｏＴＡ</v>
          </cell>
        </row>
        <row r="185">
          <cell r="B185">
            <v>1176</v>
          </cell>
          <cell r="C185" t="str">
            <v>柳瀬 敏典</v>
          </cell>
          <cell r="D185" t="str">
            <v>やなせ　としのり</v>
          </cell>
          <cell r="E185">
            <v>18548</v>
          </cell>
          <cell r="F185">
            <v>48</v>
          </cell>
          <cell r="G185" t="str">
            <v>M</v>
          </cell>
          <cell r="H185">
            <v>115</v>
          </cell>
          <cell r="I185" t="str">
            <v>宮役所クラブ</v>
          </cell>
        </row>
        <row r="186">
          <cell r="B186">
            <v>1177</v>
          </cell>
          <cell r="C186" t="str">
            <v>本田 優</v>
          </cell>
          <cell r="D186" t="str">
            <v>ほんだ　ゆう</v>
          </cell>
          <cell r="E186">
            <v>20831</v>
          </cell>
          <cell r="F186">
            <v>42</v>
          </cell>
          <cell r="G186" t="str">
            <v>M</v>
          </cell>
          <cell r="H186">
            <v>115</v>
          </cell>
          <cell r="I186" t="str">
            <v>宮役所クラブ</v>
          </cell>
        </row>
        <row r="187">
          <cell r="B187">
            <v>1178</v>
          </cell>
          <cell r="C187" t="str">
            <v>竹本 憲児</v>
          </cell>
          <cell r="D187" t="str">
            <v>たけもと　けんじ</v>
          </cell>
          <cell r="E187">
            <v>21772</v>
          </cell>
          <cell r="F187">
            <v>39</v>
          </cell>
          <cell r="G187" t="str">
            <v>M</v>
          </cell>
          <cell r="H187">
            <v>115</v>
          </cell>
          <cell r="I187" t="str">
            <v>宮役所クラブ</v>
          </cell>
        </row>
        <row r="188">
          <cell r="B188">
            <v>1179</v>
          </cell>
          <cell r="C188" t="str">
            <v>伊豆 真一</v>
          </cell>
          <cell r="D188" t="str">
            <v>いず　しんいち</v>
          </cell>
          <cell r="E188">
            <v>21986</v>
          </cell>
          <cell r="F188">
            <v>39</v>
          </cell>
          <cell r="G188" t="str">
            <v>M</v>
          </cell>
          <cell r="H188">
            <v>115</v>
          </cell>
          <cell r="I188" t="str">
            <v>宮役所クラブ</v>
          </cell>
        </row>
        <row r="189">
          <cell r="B189">
            <v>1180</v>
          </cell>
          <cell r="C189" t="str">
            <v>井上 彰</v>
          </cell>
          <cell r="D189" t="str">
            <v>いのうえ　あきら</v>
          </cell>
          <cell r="E189">
            <v>24757</v>
          </cell>
          <cell r="F189">
            <v>31</v>
          </cell>
          <cell r="G189" t="str">
            <v>M</v>
          </cell>
          <cell r="H189">
            <v>115</v>
          </cell>
          <cell r="I189" t="str">
            <v>宮役所クラブ</v>
          </cell>
        </row>
        <row r="190">
          <cell r="B190">
            <v>1181</v>
          </cell>
          <cell r="C190" t="str">
            <v>大山 公典</v>
          </cell>
          <cell r="D190" t="str">
            <v>おおやま　きみのり</v>
          </cell>
          <cell r="E190">
            <v>20921</v>
          </cell>
          <cell r="F190">
            <v>41</v>
          </cell>
          <cell r="G190" t="str">
            <v>M</v>
          </cell>
          <cell r="H190">
            <v>115</v>
          </cell>
          <cell r="I190" t="str">
            <v>宮役所クラブ</v>
          </cell>
        </row>
        <row r="191">
          <cell r="B191">
            <v>1182</v>
          </cell>
          <cell r="C191" t="str">
            <v>甲斐 久裕</v>
          </cell>
          <cell r="D191" t="str">
            <v>かい　ひさひろ</v>
          </cell>
          <cell r="E191">
            <v>24786</v>
          </cell>
          <cell r="F191">
            <v>31</v>
          </cell>
          <cell r="G191" t="str">
            <v>M</v>
          </cell>
          <cell r="H191">
            <v>115</v>
          </cell>
          <cell r="I191" t="str">
            <v>宮役所クラブ</v>
          </cell>
        </row>
        <row r="192">
          <cell r="B192">
            <v>1183</v>
          </cell>
          <cell r="C192" t="str">
            <v>金丸 彰</v>
          </cell>
          <cell r="D192" t="str">
            <v>かねまる　あきら</v>
          </cell>
          <cell r="E192">
            <v>23750</v>
          </cell>
          <cell r="F192">
            <v>34</v>
          </cell>
          <cell r="G192" t="str">
            <v>M</v>
          </cell>
          <cell r="H192">
            <v>115</v>
          </cell>
          <cell r="I192" t="str">
            <v>宮役所クラブ</v>
          </cell>
        </row>
        <row r="193">
          <cell r="B193">
            <v>1184</v>
          </cell>
          <cell r="C193" t="str">
            <v>佐伯 公博</v>
          </cell>
          <cell r="D193" t="str">
            <v>さえき　きみひろ</v>
          </cell>
          <cell r="E193">
            <v>21138</v>
          </cell>
          <cell r="F193">
            <v>41</v>
          </cell>
          <cell r="G193" t="str">
            <v>M</v>
          </cell>
          <cell r="H193">
            <v>115</v>
          </cell>
          <cell r="I193" t="str">
            <v>宮役所クラブ</v>
          </cell>
        </row>
        <row r="194">
          <cell r="B194">
            <v>1185</v>
          </cell>
          <cell r="C194" t="str">
            <v>迫田 勝己</v>
          </cell>
          <cell r="D194" t="str">
            <v>さこだ　かつみ</v>
          </cell>
          <cell r="E194">
            <v>20858</v>
          </cell>
          <cell r="F194">
            <v>42</v>
          </cell>
          <cell r="G194" t="str">
            <v>M</v>
          </cell>
          <cell r="H194">
            <v>115</v>
          </cell>
          <cell r="I194" t="str">
            <v>宮役所クラブ</v>
          </cell>
        </row>
        <row r="195">
          <cell r="B195">
            <v>1186</v>
          </cell>
          <cell r="C195" t="str">
            <v>黒木 ひとみ</v>
          </cell>
          <cell r="D195" t="str">
            <v>くろき　ひとみ</v>
          </cell>
          <cell r="E195">
            <v>25305</v>
          </cell>
          <cell r="F195">
            <v>29</v>
          </cell>
          <cell r="G195" t="str">
            <v>W</v>
          </cell>
          <cell r="H195">
            <v>115</v>
          </cell>
          <cell r="I195" t="str">
            <v>宮役所クラブ</v>
          </cell>
        </row>
        <row r="196">
          <cell r="B196">
            <v>1187</v>
          </cell>
          <cell r="C196" t="str">
            <v>久長 康子</v>
          </cell>
          <cell r="D196" t="str">
            <v>ひさなが　やすこ</v>
          </cell>
          <cell r="E196">
            <v>26174</v>
          </cell>
          <cell r="F196">
            <v>27</v>
          </cell>
          <cell r="G196" t="str">
            <v>W</v>
          </cell>
          <cell r="H196">
            <v>115</v>
          </cell>
          <cell r="I196" t="str">
            <v>宮役所クラブ</v>
          </cell>
        </row>
        <row r="197">
          <cell r="B197">
            <v>1188</v>
          </cell>
          <cell r="C197" t="str">
            <v>山下 真理子</v>
          </cell>
          <cell r="D197" t="str">
            <v>やました　まりこ</v>
          </cell>
          <cell r="E197">
            <v>25629</v>
          </cell>
          <cell r="F197">
            <v>29</v>
          </cell>
          <cell r="G197" t="str">
            <v>W</v>
          </cell>
          <cell r="H197">
            <v>115</v>
          </cell>
          <cell r="I197" t="str">
            <v>宮役所クラブ</v>
          </cell>
        </row>
        <row r="198">
          <cell r="B198">
            <v>1189</v>
          </cell>
          <cell r="C198" t="str">
            <v>富谷 洋光</v>
          </cell>
          <cell r="D198" t="str">
            <v>とみたに　ひろみつ</v>
          </cell>
          <cell r="E198">
            <v>21449</v>
          </cell>
          <cell r="F198">
            <v>40</v>
          </cell>
          <cell r="G198" t="str">
            <v>M</v>
          </cell>
          <cell r="H198">
            <v>115</v>
          </cell>
          <cell r="I198" t="str">
            <v>宮役所クラブ</v>
          </cell>
        </row>
        <row r="199">
          <cell r="B199">
            <v>1190</v>
          </cell>
          <cell r="C199" t="str">
            <v>藤森 友幸</v>
          </cell>
          <cell r="D199" t="str">
            <v>ふじもり　ともゆき</v>
          </cell>
          <cell r="E199">
            <v>23148</v>
          </cell>
          <cell r="F199">
            <v>35</v>
          </cell>
          <cell r="G199" t="str">
            <v>M</v>
          </cell>
          <cell r="H199">
            <v>115</v>
          </cell>
          <cell r="I199" t="str">
            <v>宮役所クラブ</v>
          </cell>
        </row>
        <row r="200">
          <cell r="B200">
            <v>1191</v>
          </cell>
          <cell r="C200" t="str">
            <v>三樹 雅弘</v>
          </cell>
          <cell r="D200" t="str">
            <v>みき　まさひろ</v>
          </cell>
          <cell r="E200">
            <v>24015</v>
          </cell>
          <cell r="F200">
            <v>33</v>
          </cell>
          <cell r="G200" t="str">
            <v>M</v>
          </cell>
          <cell r="H200">
            <v>115</v>
          </cell>
          <cell r="I200" t="str">
            <v>宮役所クラブ</v>
          </cell>
        </row>
        <row r="201">
          <cell r="B201">
            <v>1192</v>
          </cell>
          <cell r="C201" t="str">
            <v>本 輝幸</v>
          </cell>
          <cell r="D201" t="str">
            <v>もと　てるゆき</v>
          </cell>
          <cell r="E201">
            <v>24577</v>
          </cell>
          <cell r="F201">
            <v>31</v>
          </cell>
          <cell r="G201" t="str">
            <v>M</v>
          </cell>
          <cell r="H201">
            <v>115</v>
          </cell>
          <cell r="I201" t="str">
            <v>宮役所クラブ</v>
          </cell>
        </row>
        <row r="202">
          <cell r="B202">
            <v>1193</v>
          </cell>
          <cell r="C202" t="str">
            <v>吉田 隆義</v>
          </cell>
          <cell r="D202" t="str">
            <v>よしだ　たかよし</v>
          </cell>
          <cell r="E202">
            <v>23002</v>
          </cell>
          <cell r="F202">
            <v>36</v>
          </cell>
          <cell r="G202" t="str">
            <v>M</v>
          </cell>
          <cell r="H202">
            <v>115</v>
          </cell>
          <cell r="I202" t="str">
            <v>宮役所クラブ</v>
          </cell>
        </row>
        <row r="203">
          <cell r="B203">
            <v>1194</v>
          </cell>
          <cell r="C203" t="str">
            <v>中川 環</v>
          </cell>
          <cell r="D203" t="str">
            <v>なかがわ　かん</v>
          </cell>
          <cell r="E203">
            <v>20370</v>
          </cell>
          <cell r="F203">
            <v>43</v>
          </cell>
          <cell r="G203" t="str">
            <v>M</v>
          </cell>
          <cell r="H203">
            <v>115</v>
          </cell>
          <cell r="I203" t="str">
            <v>宮役所クラブ</v>
          </cell>
        </row>
        <row r="204">
          <cell r="B204">
            <v>1195</v>
          </cell>
          <cell r="C204" t="str">
            <v>笹葉 勇正</v>
          </cell>
          <cell r="D204" t="str">
            <v>ささば　ゆうせい</v>
          </cell>
          <cell r="E204">
            <v>15885</v>
          </cell>
          <cell r="F204">
            <v>55</v>
          </cell>
          <cell r="G204" t="str">
            <v>M</v>
          </cell>
          <cell r="H204">
            <v>116</v>
          </cell>
          <cell r="I204" t="str">
            <v>久峰ＴＣ</v>
          </cell>
        </row>
        <row r="205">
          <cell r="B205">
            <v>1196</v>
          </cell>
          <cell r="C205" t="str">
            <v>上里 薫</v>
          </cell>
          <cell r="D205" t="str">
            <v>うえさと　かおる</v>
          </cell>
          <cell r="E205">
            <v>18226</v>
          </cell>
          <cell r="F205">
            <v>49</v>
          </cell>
          <cell r="G205" t="str">
            <v>M</v>
          </cell>
          <cell r="H205">
            <v>116</v>
          </cell>
          <cell r="I205" t="str">
            <v>久峰ＴＣ</v>
          </cell>
        </row>
        <row r="206">
          <cell r="B206">
            <v>1197</v>
          </cell>
          <cell r="C206" t="str">
            <v>吉永 暁夫</v>
          </cell>
          <cell r="D206" t="str">
            <v>よしなが　あきお</v>
          </cell>
          <cell r="E206">
            <v>15626</v>
          </cell>
          <cell r="F206">
            <v>56</v>
          </cell>
          <cell r="G206" t="str">
            <v>M</v>
          </cell>
          <cell r="H206">
            <v>116</v>
          </cell>
          <cell r="I206" t="str">
            <v>久峰ＴＣ</v>
          </cell>
        </row>
        <row r="207">
          <cell r="B207">
            <v>1198</v>
          </cell>
          <cell r="C207" t="str">
            <v>毛上 哲郎</v>
          </cell>
          <cell r="D207" t="str">
            <v>もがみ　てつろう</v>
          </cell>
          <cell r="E207">
            <v>15799</v>
          </cell>
          <cell r="F207">
            <v>55</v>
          </cell>
          <cell r="G207" t="str">
            <v>M</v>
          </cell>
          <cell r="H207">
            <v>116</v>
          </cell>
          <cell r="I207" t="str">
            <v>久峰ＴＣ</v>
          </cell>
        </row>
        <row r="208">
          <cell r="B208">
            <v>1199</v>
          </cell>
          <cell r="C208" t="str">
            <v>中山 るみ</v>
          </cell>
          <cell r="D208" t="str">
            <v>なかやま　るみ</v>
          </cell>
          <cell r="E208">
            <v>19541</v>
          </cell>
          <cell r="F208">
            <v>45</v>
          </cell>
          <cell r="G208" t="str">
            <v>W</v>
          </cell>
          <cell r="H208">
            <v>142</v>
          </cell>
          <cell r="I208" t="str">
            <v>ＨｉｒｏＴＡ</v>
          </cell>
        </row>
        <row r="209">
          <cell r="B209">
            <v>1200</v>
          </cell>
          <cell r="C209" t="str">
            <v>岩切 憲一郎</v>
          </cell>
          <cell r="D209" t="str">
            <v>いわきり　けんいちろう</v>
          </cell>
          <cell r="E209">
            <v>13683</v>
          </cell>
          <cell r="F209">
            <v>61</v>
          </cell>
          <cell r="G209" t="str">
            <v>M</v>
          </cell>
          <cell r="H209">
            <v>116</v>
          </cell>
          <cell r="I209" t="str">
            <v>久峰ＴＣ</v>
          </cell>
        </row>
        <row r="210">
          <cell r="B210">
            <v>1201</v>
          </cell>
          <cell r="C210" t="str">
            <v>内倉 八千代</v>
          </cell>
          <cell r="D210" t="str">
            <v>うちくら　やちよ</v>
          </cell>
          <cell r="E210">
            <v>17125</v>
          </cell>
          <cell r="F210">
            <v>52</v>
          </cell>
          <cell r="G210" t="str">
            <v>W</v>
          </cell>
          <cell r="H210">
            <v>116</v>
          </cell>
          <cell r="I210" t="str">
            <v>久峰ＴＣ</v>
          </cell>
        </row>
        <row r="211">
          <cell r="B211">
            <v>1202</v>
          </cell>
          <cell r="C211" t="str">
            <v>谷相 美智子</v>
          </cell>
          <cell r="D211" t="str">
            <v>たにあい　みちこ</v>
          </cell>
          <cell r="E211">
            <v>17538</v>
          </cell>
          <cell r="F211">
            <v>51</v>
          </cell>
          <cell r="G211" t="str">
            <v>W</v>
          </cell>
          <cell r="H211">
            <v>116</v>
          </cell>
          <cell r="I211" t="str">
            <v>久峰ＴＣ</v>
          </cell>
        </row>
        <row r="212">
          <cell r="B212">
            <v>1203</v>
          </cell>
          <cell r="C212" t="str">
            <v>名直 利彦</v>
          </cell>
          <cell r="D212" t="str">
            <v>ななお　としひこ</v>
          </cell>
          <cell r="E212">
            <v>14141</v>
          </cell>
          <cell r="F212">
            <v>60</v>
          </cell>
          <cell r="G212" t="str">
            <v>M</v>
          </cell>
          <cell r="H212">
            <v>116</v>
          </cell>
          <cell r="I212" t="str">
            <v>久峰ＴＣ</v>
          </cell>
        </row>
        <row r="213">
          <cell r="B213">
            <v>1204</v>
          </cell>
          <cell r="C213" t="str">
            <v>平田 利男</v>
          </cell>
          <cell r="D213" t="str">
            <v>ひらた　としお</v>
          </cell>
          <cell r="E213">
            <v>14339</v>
          </cell>
          <cell r="F213">
            <v>59</v>
          </cell>
          <cell r="G213" t="str">
            <v>M</v>
          </cell>
          <cell r="H213">
            <v>116</v>
          </cell>
          <cell r="I213" t="str">
            <v>久峰ＴＣ</v>
          </cell>
        </row>
        <row r="214">
          <cell r="B214">
            <v>1205</v>
          </cell>
          <cell r="C214" t="str">
            <v>前野 健蔵</v>
          </cell>
          <cell r="D214" t="str">
            <v>まえの　けんぞう</v>
          </cell>
          <cell r="E214">
            <v>13731</v>
          </cell>
          <cell r="F214">
            <v>61</v>
          </cell>
          <cell r="G214" t="str">
            <v>M</v>
          </cell>
          <cell r="H214">
            <v>116</v>
          </cell>
          <cell r="I214" t="str">
            <v>久峰ＴＣ</v>
          </cell>
        </row>
        <row r="215">
          <cell r="B215">
            <v>1206</v>
          </cell>
          <cell r="C215" t="str">
            <v>福永 重清</v>
          </cell>
          <cell r="D215" t="str">
            <v>ふくなが　しげきよ</v>
          </cell>
          <cell r="E215">
            <v>18016</v>
          </cell>
          <cell r="F215">
            <v>49</v>
          </cell>
          <cell r="G215" t="str">
            <v>M</v>
          </cell>
          <cell r="H215">
            <v>116</v>
          </cell>
          <cell r="I215" t="str">
            <v>久峰ＴＣ</v>
          </cell>
        </row>
        <row r="216">
          <cell r="B216">
            <v>1207</v>
          </cell>
          <cell r="C216" t="str">
            <v>立山 松男</v>
          </cell>
          <cell r="D216" t="str">
            <v>たてやま　まつお</v>
          </cell>
          <cell r="E216">
            <v>23629</v>
          </cell>
          <cell r="F216">
            <v>34</v>
          </cell>
          <cell r="G216" t="str">
            <v>M</v>
          </cell>
          <cell r="H216">
            <v>116</v>
          </cell>
          <cell r="I216" t="str">
            <v>久峰ＴＣ</v>
          </cell>
        </row>
        <row r="217">
          <cell r="B217">
            <v>1208</v>
          </cell>
          <cell r="C217" t="str">
            <v>稲田 健</v>
          </cell>
          <cell r="D217" t="str">
            <v>いなだ　たけし</v>
          </cell>
          <cell r="E217">
            <v>25501</v>
          </cell>
          <cell r="F217">
            <v>29</v>
          </cell>
          <cell r="G217" t="str">
            <v>M</v>
          </cell>
          <cell r="H217">
            <v>118</v>
          </cell>
          <cell r="I217" t="str">
            <v>延岡ロイヤル</v>
          </cell>
        </row>
        <row r="218">
          <cell r="B218">
            <v>1209</v>
          </cell>
          <cell r="C218" t="str">
            <v>稲田 康</v>
          </cell>
          <cell r="D218" t="str">
            <v>いなだ　やすし</v>
          </cell>
          <cell r="E218">
            <v>25930</v>
          </cell>
          <cell r="F218">
            <v>28</v>
          </cell>
          <cell r="G218" t="str">
            <v>M</v>
          </cell>
          <cell r="H218">
            <v>118</v>
          </cell>
          <cell r="I218" t="str">
            <v>延岡ロイヤル</v>
          </cell>
        </row>
        <row r="219">
          <cell r="B219">
            <v>1210</v>
          </cell>
          <cell r="C219" t="str">
            <v>戸高 徹</v>
          </cell>
          <cell r="D219" t="str">
            <v>とだか　とおる</v>
          </cell>
          <cell r="E219" t="str">
            <v/>
          </cell>
          <cell r="F219" t="str">
            <v/>
          </cell>
          <cell r="G219" t="str">
            <v>M</v>
          </cell>
          <cell r="H219">
            <v>118</v>
          </cell>
          <cell r="I219" t="str">
            <v>延岡ロイヤル</v>
          </cell>
        </row>
        <row r="220">
          <cell r="B220">
            <v>1211</v>
          </cell>
          <cell r="C220" t="str">
            <v>甲斐 信雄</v>
          </cell>
          <cell r="D220" t="str">
            <v>かい　のぶお</v>
          </cell>
          <cell r="E220" t="str">
            <v/>
          </cell>
          <cell r="F220" t="str">
            <v/>
          </cell>
          <cell r="G220" t="str">
            <v>M</v>
          </cell>
          <cell r="H220">
            <v>118</v>
          </cell>
          <cell r="I220" t="str">
            <v>延岡ロイヤル</v>
          </cell>
        </row>
        <row r="221">
          <cell r="B221">
            <v>1212</v>
          </cell>
          <cell r="C221" t="str">
            <v>甲斐 梅喜</v>
          </cell>
          <cell r="D221" t="str">
            <v>かい　うめき</v>
          </cell>
          <cell r="E221" t="str">
            <v/>
          </cell>
          <cell r="F221" t="str">
            <v/>
          </cell>
          <cell r="G221" t="str">
            <v>M</v>
          </cell>
          <cell r="H221">
            <v>118</v>
          </cell>
          <cell r="I221" t="str">
            <v>延岡ロイヤル</v>
          </cell>
        </row>
        <row r="222">
          <cell r="B222">
            <v>1213</v>
          </cell>
          <cell r="C222" t="str">
            <v>大野 修嗣</v>
          </cell>
          <cell r="D222" t="str">
            <v>おおの　しゅうじ</v>
          </cell>
          <cell r="E222">
            <v>28856</v>
          </cell>
          <cell r="F222">
            <v>20</v>
          </cell>
          <cell r="G222" t="str">
            <v>M</v>
          </cell>
          <cell r="H222">
            <v>118</v>
          </cell>
          <cell r="I222" t="str">
            <v>延岡ロイヤル</v>
          </cell>
        </row>
        <row r="223">
          <cell r="B223">
            <v>1214</v>
          </cell>
          <cell r="C223" t="str">
            <v>吉田 光雄</v>
          </cell>
          <cell r="D223" t="str">
            <v>よしだ　みつお</v>
          </cell>
          <cell r="E223" t="str">
            <v/>
          </cell>
          <cell r="F223" t="str">
            <v/>
          </cell>
          <cell r="G223" t="str">
            <v>M</v>
          </cell>
          <cell r="H223">
            <v>118</v>
          </cell>
          <cell r="I223" t="str">
            <v>延岡ロイヤル</v>
          </cell>
        </row>
        <row r="224">
          <cell r="B224">
            <v>1215</v>
          </cell>
          <cell r="C224" t="str">
            <v>伊東 優</v>
          </cell>
          <cell r="D224" t="str">
            <v>いとう　ゆう</v>
          </cell>
          <cell r="E224" t="str">
            <v/>
          </cell>
          <cell r="F224" t="str">
            <v/>
          </cell>
          <cell r="G224" t="str">
            <v>M</v>
          </cell>
          <cell r="H224">
            <v>118</v>
          </cell>
          <cell r="I224" t="str">
            <v>延岡ロイヤル</v>
          </cell>
        </row>
        <row r="225">
          <cell r="B225">
            <v>1216</v>
          </cell>
          <cell r="C225" t="str">
            <v>今田</v>
          </cell>
          <cell r="D225" t="str">
            <v>いまだ</v>
          </cell>
          <cell r="E225" t="str">
            <v/>
          </cell>
          <cell r="F225" t="str">
            <v/>
          </cell>
          <cell r="G225" t="str">
            <v>M</v>
          </cell>
          <cell r="H225">
            <v>118</v>
          </cell>
          <cell r="I225" t="str">
            <v>延岡ロイヤル</v>
          </cell>
        </row>
        <row r="226">
          <cell r="B226">
            <v>1217</v>
          </cell>
          <cell r="C226" t="str">
            <v>岡 由子</v>
          </cell>
          <cell r="D226" t="str">
            <v>おか　よしこ</v>
          </cell>
          <cell r="E226">
            <v>17835</v>
          </cell>
          <cell r="F226">
            <v>50</v>
          </cell>
          <cell r="G226" t="str">
            <v>W</v>
          </cell>
          <cell r="H226">
            <v>118</v>
          </cell>
          <cell r="I226" t="str">
            <v>延岡ロイヤル</v>
          </cell>
        </row>
        <row r="227">
          <cell r="B227">
            <v>1218</v>
          </cell>
          <cell r="C227" t="str">
            <v>稲田 妙子</v>
          </cell>
          <cell r="D227" t="str">
            <v>いなだ　たえこ</v>
          </cell>
          <cell r="E227">
            <v>16064</v>
          </cell>
          <cell r="F227">
            <v>55</v>
          </cell>
          <cell r="G227" t="str">
            <v>W</v>
          </cell>
          <cell r="H227">
            <v>118</v>
          </cell>
          <cell r="I227" t="str">
            <v>延岡ロイヤル</v>
          </cell>
        </row>
        <row r="228">
          <cell r="B228">
            <v>1219</v>
          </cell>
          <cell r="C228" t="str">
            <v>松尾 雅義</v>
          </cell>
          <cell r="D228" t="str">
            <v>まつお　まさよし</v>
          </cell>
          <cell r="E228">
            <v>15716</v>
          </cell>
          <cell r="F228">
            <v>56</v>
          </cell>
          <cell r="G228" t="str">
            <v>M</v>
          </cell>
          <cell r="H228">
            <v>119</v>
          </cell>
          <cell r="I228" t="str">
            <v>旭化成ＴＣ</v>
          </cell>
        </row>
        <row r="229">
          <cell r="B229">
            <v>1220</v>
          </cell>
          <cell r="C229" t="str">
            <v>丸川 光正</v>
          </cell>
          <cell r="D229" t="str">
            <v>まるかわ　みつまさ</v>
          </cell>
          <cell r="E229">
            <v>16029</v>
          </cell>
          <cell r="F229">
            <v>55</v>
          </cell>
          <cell r="G229" t="str">
            <v>M</v>
          </cell>
          <cell r="H229">
            <v>119</v>
          </cell>
          <cell r="I229" t="str">
            <v>旭化成ＴＣ</v>
          </cell>
        </row>
        <row r="230">
          <cell r="B230">
            <v>1221</v>
          </cell>
          <cell r="C230" t="str">
            <v>広瀬 武男</v>
          </cell>
          <cell r="D230" t="str">
            <v>ひろせ　たけお</v>
          </cell>
          <cell r="E230">
            <v>16649</v>
          </cell>
          <cell r="F230">
            <v>53</v>
          </cell>
          <cell r="G230" t="str">
            <v>M</v>
          </cell>
          <cell r="H230">
            <v>119</v>
          </cell>
          <cell r="I230" t="str">
            <v>旭化成ＴＣ</v>
          </cell>
        </row>
        <row r="231">
          <cell r="B231">
            <v>1222</v>
          </cell>
          <cell r="C231" t="str">
            <v>溝口 隆久</v>
          </cell>
          <cell r="D231" t="str">
            <v>みぞぐち　たかひさ</v>
          </cell>
          <cell r="E231">
            <v>17574</v>
          </cell>
          <cell r="F231">
            <v>51</v>
          </cell>
          <cell r="G231" t="str">
            <v>M</v>
          </cell>
          <cell r="H231">
            <v>119</v>
          </cell>
          <cell r="I231" t="str">
            <v>旭化成ＴＣ</v>
          </cell>
        </row>
        <row r="232">
          <cell r="B232">
            <v>1223</v>
          </cell>
          <cell r="C232" t="str">
            <v>菅 英明</v>
          </cell>
          <cell r="D232" t="str">
            <v>かん　ひであき</v>
          </cell>
          <cell r="E232">
            <v>19854</v>
          </cell>
          <cell r="F232">
            <v>44</v>
          </cell>
          <cell r="G232" t="str">
            <v>M</v>
          </cell>
          <cell r="H232">
            <v>119</v>
          </cell>
          <cell r="I232" t="str">
            <v>旭化成ＴＣ</v>
          </cell>
        </row>
        <row r="233">
          <cell r="B233">
            <v>1224</v>
          </cell>
          <cell r="C233" t="str">
            <v>草壁 亮太郎</v>
          </cell>
          <cell r="D233" t="str">
            <v>くさかべ　りょうたろう</v>
          </cell>
          <cell r="E233">
            <v>20757</v>
          </cell>
          <cell r="F233">
            <v>42</v>
          </cell>
          <cell r="G233" t="str">
            <v>M</v>
          </cell>
          <cell r="H233">
            <v>119</v>
          </cell>
          <cell r="I233" t="str">
            <v>旭化成ＴＣ</v>
          </cell>
        </row>
        <row r="234">
          <cell r="B234">
            <v>1225</v>
          </cell>
          <cell r="C234" t="str">
            <v>三谷 徹</v>
          </cell>
          <cell r="D234" t="str">
            <v>みたに　とおる</v>
          </cell>
          <cell r="E234">
            <v>21601</v>
          </cell>
          <cell r="F234">
            <v>40</v>
          </cell>
          <cell r="G234" t="str">
            <v>M</v>
          </cell>
          <cell r="H234">
            <v>119</v>
          </cell>
          <cell r="I234" t="str">
            <v>旭化成ＴＣ</v>
          </cell>
        </row>
        <row r="235">
          <cell r="B235">
            <v>1226</v>
          </cell>
          <cell r="C235" t="str">
            <v>草田 祐弘</v>
          </cell>
          <cell r="D235" t="str">
            <v>くさだ　まさひろ</v>
          </cell>
          <cell r="E235">
            <v>22557</v>
          </cell>
          <cell r="F235">
            <v>37</v>
          </cell>
          <cell r="G235" t="str">
            <v>M</v>
          </cell>
          <cell r="H235">
            <v>119</v>
          </cell>
          <cell r="I235" t="str">
            <v>旭化成ＴＣ</v>
          </cell>
        </row>
        <row r="236">
          <cell r="B236">
            <v>1227</v>
          </cell>
          <cell r="C236" t="str">
            <v>石田 直子</v>
          </cell>
          <cell r="D236" t="str">
            <v>いしだ　なおこ</v>
          </cell>
          <cell r="E236">
            <v>23800</v>
          </cell>
          <cell r="F236">
            <v>34</v>
          </cell>
          <cell r="G236" t="str">
            <v>W</v>
          </cell>
          <cell r="H236">
            <v>119</v>
          </cell>
          <cell r="I236" t="str">
            <v>旭化成ＴＣ</v>
          </cell>
        </row>
        <row r="237">
          <cell r="B237">
            <v>1228</v>
          </cell>
          <cell r="C237" t="str">
            <v>松岡 智子</v>
          </cell>
          <cell r="D237" t="str">
            <v>まつおか　ともこ</v>
          </cell>
          <cell r="E237">
            <v>23275</v>
          </cell>
          <cell r="F237">
            <v>35</v>
          </cell>
          <cell r="G237" t="str">
            <v>W</v>
          </cell>
          <cell r="H237">
            <v>119</v>
          </cell>
          <cell r="I237" t="str">
            <v>旭化成ＴＣ</v>
          </cell>
        </row>
        <row r="238">
          <cell r="B238">
            <v>1229</v>
          </cell>
          <cell r="C238" t="str">
            <v>馬場 悟</v>
          </cell>
          <cell r="D238" t="str">
            <v>ばば　さとる</v>
          </cell>
          <cell r="E238">
            <v>23423</v>
          </cell>
          <cell r="F238">
            <v>35</v>
          </cell>
          <cell r="G238" t="str">
            <v>M</v>
          </cell>
          <cell r="H238">
            <v>119</v>
          </cell>
          <cell r="I238" t="str">
            <v>旭化成ＴＣ</v>
          </cell>
        </row>
        <row r="239">
          <cell r="B239">
            <v>1230</v>
          </cell>
          <cell r="C239" t="str">
            <v>永田 和人</v>
          </cell>
          <cell r="D239" t="str">
            <v>ながた　かずと</v>
          </cell>
          <cell r="E239">
            <v>24075</v>
          </cell>
          <cell r="F239">
            <v>33</v>
          </cell>
          <cell r="G239" t="str">
            <v>M</v>
          </cell>
          <cell r="H239">
            <v>119</v>
          </cell>
          <cell r="I239" t="str">
            <v>旭化成ＴＣ</v>
          </cell>
        </row>
        <row r="240">
          <cell r="B240">
            <v>1231</v>
          </cell>
          <cell r="C240" t="str">
            <v>河野 幸一</v>
          </cell>
          <cell r="D240" t="str">
            <v>かわの　こういち</v>
          </cell>
          <cell r="E240">
            <v>25086</v>
          </cell>
          <cell r="F240">
            <v>30</v>
          </cell>
          <cell r="G240" t="str">
            <v>M</v>
          </cell>
          <cell r="H240">
            <v>119</v>
          </cell>
          <cell r="I240" t="str">
            <v>旭化成ＴＣ</v>
          </cell>
        </row>
        <row r="241">
          <cell r="B241">
            <v>1232</v>
          </cell>
          <cell r="C241" t="str">
            <v>木田 仁史</v>
          </cell>
          <cell r="D241" t="str">
            <v>きだ　ひとし</v>
          </cell>
          <cell r="E241">
            <v>24587</v>
          </cell>
          <cell r="F241">
            <v>31</v>
          </cell>
          <cell r="G241" t="str">
            <v>M</v>
          </cell>
          <cell r="H241">
            <v>119</v>
          </cell>
          <cell r="I241" t="str">
            <v>旭化成ＴＣ</v>
          </cell>
        </row>
        <row r="242">
          <cell r="B242">
            <v>1233</v>
          </cell>
          <cell r="C242" t="str">
            <v>菅原 重久</v>
          </cell>
          <cell r="D242" t="str">
            <v>すがはら　しげひさ</v>
          </cell>
          <cell r="E242">
            <v>11267</v>
          </cell>
          <cell r="F242">
            <v>68</v>
          </cell>
          <cell r="G242" t="str">
            <v>M</v>
          </cell>
          <cell r="H242">
            <v>119</v>
          </cell>
          <cell r="I242" t="str">
            <v>旭化成ＴＣ</v>
          </cell>
        </row>
        <row r="243">
          <cell r="B243">
            <v>1234</v>
          </cell>
          <cell r="C243" t="str">
            <v>高木 義見</v>
          </cell>
          <cell r="D243" t="str">
            <v>たかぎ　よしみ</v>
          </cell>
          <cell r="E243">
            <v>15204</v>
          </cell>
          <cell r="F243">
            <v>57</v>
          </cell>
          <cell r="G243" t="str">
            <v>M</v>
          </cell>
          <cell r="H243">
            <v>119</v>
          </cell>
          <cell r="I243" t="str">
            <v>旭化成ＴＣ</v>
          </cell>
        </row>
        <row r="244">
          <cell r="B244">
            <v>1235</v>
          </cell>
          <cell r="C244" t="str">
            <v>金子 晴亮</v>
          </cell>
          <cell r="D244" t="str">
            <v>かねこ　せいすけ</v>
          </cell>
          <cell r="E244">
            <v>16179</v>
          </cell>
          <cell r="F244">
            <v>54</v>
          </cell>
          <cell r="G244" t="str">
            <v>M</v>
          </cell>
          <cell r="H244">
            <v>119</v>
          </cell>
          <cell r="I244" t="str">
            <v>旭化成ＴＣ</v>
          </cell>
        </row>
        <row r="245">
          <cell r="B245">
            <v>1236</v>
          </cell>
          <cell r="C245" t="str">
            <v>遠藤 磯代子</v>
          </cell>
          <cell r="D245" t="str">
            <v>えんどう　きよこ</v>
          </cell>
          <cell r="E245">
            <v>16850</v>
          </cell>
          <cell r="F245">
            <v>53</v>
          </cell>
          <cell r="G245" t="str">
            <v>W</v>
          </cell>
          <cell r="H245">
            <v>171</v>
          </cell>
          <cell r="I245" t="str">
            <v>Ｔｉｐｔｏｐ</v>
          </cell>
        </row>
        <row r="246">
          <cell r="B246">
            <v>1237</v>
          </cell>
          <cell r="C246" t="str">
            <v>藤田 直子</v>
          </cell>
          <cell r="D246" t="str">
            <v>ふじた　なおこ</v>
          </cell>
          <cell r="E246" t="str">
            <v/>
          </cell>
          <cell r="F246" t="str">
            <v/>
          </cell>
          <cell r="G246" t="str">
            <v>W</v>
          </cell>
          <cell r="H246">
            <v>110</v>
          </cell>
          <cell r="I246" t="str">
            <v>住吉ＧＭ</v>
          </cell>
        </row>
        <row r="247">
          <cell r="B247">
            <v>1238</v>
          </cell>
          <cell r="C247" t="str">
            <v>山口 徳幸</v>
          </cell>
          <cell r="D247" t="str">
            <v>やまぐち　のりゆき</v>
          </cell>
          <cell r="E247">
            <v>12052</v>
          </cell>
          <cell r="F247">
            <v>66</v>
          </cell>
          <cell r="G247" t="str">
            <v>M</v>
          </cell>
          <cell r="H247">
            <v>121</v>
          </cell>
          <cell r="I247" t="str">
            <v>リザーブＴＣ</v>
          </cell>
        </row>
        <row r="248">
          <cell r="B248">
            <v>1239</v>
          </cell>
          <cell r="C248" t="str">
            <v>山口 浩司</v>
          </cell>
          <cell r="D248" t="str">
            <v>やまぐち　こうじ</v>
          </cell>
          <cell r="E248">
            <v>26301</v>
          </cell>
          <cell r="F248">
            <v>27</v>
          </cell>
          <cell r="G248" t="str">
            <v>M</v>
          </cell>
          <cell r="H248">
            <v>121</v>
          </cell>
          <cell r="I248" t="str">
            <v>リザーブＴＣ</v>
          </cell>
        </row>
        <row r="249">
          <cell r="B249">
            <v>1240</v>
          </cell>
          <cell r="C249" t="str">
            <v>松浦 一郎</v>
          </cell>
          <cell r="D249" t="str">
            <v>まつうら　いちろう</v>
          </cell>
          <cell r="E249">
            <v>26211</v>
          </cell>
          <cell r="F249">
            <v>27</v>
          </cell>
          <cell r="G249" t="str">
            <v>M</v>
          </cell>
          <cell r="H249">
            <v>121</v>
          </cell>
          <cell r="I249" t="str">
            <v>リザーブＴＣ</v>
          </cell>
        </row>
        <row r="250">
          <cell r="B250">
            <v>1241</v>
          </cell>
          <cell r="C250" t="str">
            <v>山下 健次</v>
          </cell>
          <cell r="D250" t="str">
            <v>やました　けんじ</v>
          </cell>
          <cell r="E250">
            <v>18512</v>
          </cell>
          <cell r="F250">
            <v>48</v>
          </cell>
          <cell r="G250" t="str">
            <v>M</v>
          </cell>
          <cell r="H250">
            <v>121</v>
          </cell>
          <cell r="I250" t="str">
            <v>リザーブＴＣ</v>
          </cell>
        </row>
        <row r="251">
          <cell r="B251">
            <v>1242</v>
          </cell>
          <cell r="C251" t="str">
            <v>緒方 正徳</v>
          </cell>
          <cell r="D251" t="str">
            <v>おがた　まさのり</v>
          </cell>
          <cell r="E251">
            <v>20949</v>
          </cell>
          <cell r="F251">
            <v>41</v>
          </cell>
          <cell r="G251" t="str">
            <v>M</v>
          </cell>
          <cell r="H251">
            <v>121</v>
          </cell>
          <cell r="I251" t="str">
            <v>リザーブＴＣ</v>
          </cell>
        </row>
        <row r="252">
          <cell r="B252">
            <v>1243</v>
          </cell>
          <cell r="C252" t="str">
            <v>錦田 健一郎</v>
          </cell>
          <cell r="D252" t="str">
            <v>にしきだ　けんいちろう</v>
          </cell>
          <cell r="E252">
            <v>18209</v>
          </cell>
          <cell r="F252">
            <v>49</v>
          </cell>
          <cell r="G252" t="str">
            <v>M</v>
          </cell>
          <cell r="H252">
            <v>121</v>
          </cell>
          <cell r="I252" t="str">
            <v>リザーブＴＣ</v>
          </cell>
        </row>
        <row r="253">
          <cell r="B253">
            <v>1244</v>
          </cell>
          <cell r="C253" t="str">
            <v>小野 美鈴</v>
          </cell>
          <cell r="D253" t="str">
            <v>おの　みすず</v>
          </cell>
          <cell r="E253">
            <v>20670</v>
          </cell>
          <cell r="F253">
            <v>42</v>
          </cell>
          <cell r="G253" t="str">
            <v>W</v>
          </cell>
          <cell r="H253">
            <v>121</v>
          </cell>
          <cell r="I253" t="str">
            <v>リザーブＴＣ</v>
          </cell>
        </row>
        <row r="254">
          <cell r="B254">
            <v>1245</v>
          </cell>
          <cell r="C254" t="str">
            <v>田中 康子</v>
          </cell>
          <cell r="D254" t="str">
            <v>たなか　やすこ</v>
          </cell>
          <cell r="E254">
            <v>21494</v>
          </cell>
          <cell r="F254">
            <v>40</v>
          </cell>
          <cell r="G254" t="str">
            <v>W</v>
          </cell>
          <cell r="H254">
            <v>121</v>
          </cell>
          <cell r="I254" t="str">
            <v>リザーブＴＣ</v>
          </cell>
        </row>
        <row r="255">
          <cell r="B255">
            <v>1246</v>
          </cell>
          <cell r="C255" t="str">
            <v>児玉 留美子</v>
          </cell>
          <cell r="D255" t="str">
            <v>こだま　るみこ</v>
          </cell>
          <cell r="E255">
            <v>17558</v>
          </cell>
          <cell r="F255">
            <v>51</v>
          </cell>
          <cell r="G255" t="str">
            <v>W</v>
          </cell>
          <cell r="H255">
            <v>121</v>
          </cell>
          <cell r="I255" t="str">
            <v>リザーブＴＣ</v>
          </cell>
        </row>
        <row r="256">
          <cell r="B256">
            <v>1247</v>
          </cell>
          <cell r="C256" t="str">
            <v>郡 房代</v>
          </cell>
          <cell r="D256" t="str">
            <v>こおり　ふさよ</v>
          </cell>
          <cell r="E256">
            <v>23367</v>
          </cell>
          <cell r="F256">
            <v>35</v>
          </cell>
          <cell r="G256" t="str">
            <v>W</v>
          </cell>
          <cell r="H256">
            <v>127</v>
          </cell>
          <cell r="I256" t="str">
            <v>ファイナル</v>
          </cell>
        </row>
        <row r="257">
          <cell r="B257">
            <v>1248</v>
          </cell>
          <cell r="C257" t="str">
            <v>古瀬 小百合</v>
          </cell>
          <cell r="D257" t="str">
            <v>こせ　さゆり</v>
          </cell>
          <cell r="E257">
            <v>23038</v>
          </cell>
          <cell r="F257">
            <v>36</v>
          </cell>
          <cell r="G257" t="str">
            <v>W</v>
          </cell>
          <cell r="H257">
            <v>121</v>
          </cell>
          <cell r="I257" t="str">
            <v>リザーブＴＣ</v>
          </cell>
        </row>
        <row r="258">
          <cell r="B258">
            <v>1249</v>
          </cell>
          <cell r="C258" t="str">
            <v>石坂 敏昭</v>
          </cell>
          <cell r="D258" t="str">
            <v>いしさか　としあき</v>
          </cell>
          <cell r="E258">
            <v>24223</v>
          </cell>
          <cell r="F258">
            <v>32</v>
          </cell>
          <cell r="G258" t="str">
            <v>M</v>
          </cell>
          <cell r="H258">
            <v>121</v>
          </cell>
          <cell r="I258" t="str">
            <v>リザーブＴＣ</v>
          </cell>
        </row>
        <row r="259">
          <cell r="B259">
            <v>1250</v>
          </cell>
          <cell r="C259" t="str">
            <v>児玉 尚子</v>
          </cell>
          <cell r="D259" t="str">
            <v>こだま　なおこ</v>
          </cell>
          <cell r="E259">
            <v>27041</v>
          </cell>
          <cell r="F259">
            <v>25</v>
          </cell>
          <cell r="G259" t="str">
            <v>W</v>
          </cell>
          <cell r="H259">
            <v>121</v>
          </cell>
          <cell r="I259" t="str">
            <v>リザーブＴＣ</v>
          </cell>
        </row>
        <row r="260">
          <cell r="B260">
            <v>1251</v>
          </cell>
          <cell r="C260" t="str">
            <v>甲斐 秀夫</v>
          </cell>
          <cell r="D260" t="str">
            <v>かい　ひでお</v>
          </cell>
          <cell r="E260">
            <v>17540</v>
          </cell>
          <cell r="F260">
            <v>51</v>
          </cell>
          <cell r="G260" t="str">
            <v>M</v>
          </cell>
          <cell r="H260">
            <v>121</v>
          </cell>
          <cell r="I260" t="str">
            <v>リザーブＴＣ</v>
          </cell>
        </row>
        <row r="261">
          <cell r="B261">
            <v>1252</v>
          </cell>
          <cell r="C261" t="str">
            <v>道北 真津美</v>
          </cell>
          <cell r="D261" t="str">
            <v>みちきた　まつみ</v>
          </cell>
          <cell r="E261">
            <v>22217</v>
          </cell>
          <cell r="F261">
            <v>38</v>
          </cell>
          <cell r="G261" t="str">
            <v>M</v>
          </cell>
          <cell r="H261">
            <v>121</v>
          </cell>
          <cell r="I261" t="str">
            <v>リザーブＴＣ</v>
          </cell>
        </row>
        <row r="262">
          <cell r="B262">
            <v>1253</v>
          </cell>
          <cell r="C262" t="str">
            <v>岩田 浩一郎</v>
          </cell>
          <cell r="D262" t="str">
            <v>いわた　こういちろう</v>
          </cell>
          <cell r="E262">
            <v>26515</v>
          </cell>
          <cell r="F262">
            <v>26</v>
          </cell>
          <cell r="G262" t="str">
            <v>M</v>
          </cell>
          <cell r="H262">
            <v>121</v>
          </cell>
          <cell r="I262" t="str">
            <v>リザーブＴＣ</v>
          </cell>
        </row>
        <row r="263">
          <cell r="B263">
            <v>1254</v>
          </cell>
          <cell r="C263" t="str">
            <v>黒田 篤</v>
          </cell>
          <cell r="D263" t="str">
            <v>くろだ　あつし</v>
          </cell>
          <cell r="E263">
            <v>25422</v>
          </cell>
          <cell r="F263">
            <v>29</v>
          </cell>
          <cell r="G263" t="str">
            <v>M</v>
          </cell>
          <cell r="H263">
            <v>121</v>
          </cell>
          <cell r="I263" t="str">
            <v>リザーブＴＣ</v>
          </cell>
        </row>
        <row r="264">
          <cell r="B264">
            <v>1255</v>
          </cell>
          <cell r="C264" t="str">
            <v>三樹 寛之</v>
          </cell>
          <cell r="D264" t="str">
            <v>みき　ひろゆき</v>
          </cell>
          <cell r="E264">
            <v>25660</v>
          </cell>
          <cell r="F264">
            <v>28</v>
          </cell>
          <cell r="G264" t="str">
            <v>M</v>
          </cell>
          <cell r="H264">
            <v>104</v>
          </cell>
          <cell r="I264" t="str">
            <v>日向グリーン</v>
          </cell>
        </row>
        <row r="265">
          <cell r="B265">
            <v>1256</v>
          </cell>
          <cell r="C265" t="str">
            <v>佐藤 健司</v>
          </cell>
          <cell r="D265" t="str">
            <v>さとう　たけし</v>
          </cell>
          <cell r="E265" t="str">
            <v/>
          </cell>
          <cell r="F265" t="str">
            <v/>
          </cell>
          <cell r="G265" t="str">
            <v>M</v>
          </cell>
          <cell r="H265">
            <v>121</v>
          </cell>
          <cell r="I265" t="str">
            <v>リザーブＴＣ</v>
          </cell>
        </row>
        <row r="266">
          <cell r="B266">
            <v>1257</v>
          </cell>
          <cell r="C266" t="str">
            <v>比嘉 達也</v>
          </cell>
          <cell r="D266" t="str">
            <v>ひが　たつや</v>
          </cell>
          <cell r="E266">
            <v>21983</v>
          </cell>
          <cell r="F266">
            <v>39</v>
          </cell>
          <cell r="G266" t="str">
            <v>M</v>
          </cell>
          <cell r="H266">
            <v>121</v>
          </cell>
          <cell r="I266" t="str">
            <v>リザーブＴＣ</v>
          </cell>
        </row>
        <row r="267">
          <cell r="B267">
            <v>1258</v>
          </cell>
          <cell r="C267" t="str">
            <v>青木 久尚</v>
          </cell>
          <cell r="D267" t="str">
            <v>あおき　ひさなお</v>
          </cell>
          <cell r="E267">
            <v>23925</v>
          </cell>
          <cell r="F267">
            <v>33</v>
          </cell>
          <cell r="G267" t="str">
            <v>M</v>
          </cell>
          <cell r="H267">
            <v>121</v>
          </cell>
          <cell r="I267" t="str">
            <v>リザーブＴＣ</v>
          </cell>
        </row>
        <row r="268">
          <cell r="B268">
            <v>1259</v>
          </cell>
          <cell r="C268" t="str">
            <v>村岡 重昭</v>
          </cell>
          <cell r="D268" t="str">
            <v>むらおか　しげあき</v>
          </cell>
          <cell r="E268">
            <v>16539</v>
          </cell>
          <cell r="F268">
            <v>53</v>
          </cell>
          <cell r="G268" t="str">
            <v>M</v>
          </cell>
          <cell r="H268">
            <v>122</v>
          </cell>
          <cell r="I268" t="str">
            <v>ラヴオール</v>
          </cell>
        </row>
        <row r="269">
          <cell r="B269">
            <v>1260</v>
          </cell>
          <cell r="C269" t="str">
            <v>後藤 秀一</v>
          </cell>
          <cell r="D269" t="str">
            <v>ごとう　しゅういち</v>
          </cell>
          <cell r="E269">
            <v>17913</v>
          </cell>
          <cell r="F269">
            <v>50</v>
          </cell>
          <cell r="G269" t="str">
            <v>M</v>
          </cell>
          <cell r="H269">
            <v>122</v>
          </cell>
          <cell r="I269" t="str">
            <v>ラヴオール</v>
          </cell>
        </row>
        <row r="270">
          <cell r="B270">
            <v>1261</v>
          </cell>
          <cell r="C270" t="str">
            <v>染矢 直樹</v>
          </cell>
          <cell r="D270" t="str">
            <v>そめや　なおき</v>
          </cell>
          <cell r="E270">
            <v>22937</v>
          </cell>
          <cell r="F270">
            <v>36</v>
          </cell>
          <cell r="G270" t="str">
            <v>M</v>
          </cell>
          <cell r="H270">
            <v>122</v>
          </cell>
          <cell r="I270" t="str">
            <v>ラヴオール</v>
          </cell>
        </row>
        <row r="271">
          <cell r="B271">
            <v>1262</v>
          </cell>
          <cell r="C271" t="str">
            <v>吉弘 哲章</v>
          </cell>
          <cell r="D271" t="str">
            <v>よしひろ　てつあき</v>
          </cell>
          <cell r="E271">
            <v>23457</v>
          </cell>
          <cell r="F271">
            <v>35</v>
          </cell>
          <cell r="G271" t="str">
            <v>M</v>
          </cell>
          <cell r="H271">
            <v>122</v>
          </cell>
          <cell r="I271" t="str">
            <v>ラヴオール</v>
          </cell>
        </row>
        <row r="272">
          <cell r="B272">
            <v>1263</v>
          </cell>
          <cell r="C272" t="str">
            <v>河野口 修一</v>
          </cell>
          <cell r="D272" t="str">
            <v>かわのくち　しゅういち</v>
          </cell>
          <cell r="E272">
            <v>18017</v>
          </cell>
          <cell r="F272">
            <v>49</v>
          </cell>
          <cell r="G272" t="str">
            <v>M</v>
          </cell>
          <cell r="H272">
            <v>122</v>
          </cell>
          <cell r="I272" t="str">
            <v>ラヴオール</v>
          </cell>
        </row>
        <row r="273">
          <cell r="B273">
            <v>1264</v>
          </cell>
          <cell r="C273" t="str">
            <v>田上 政治</v>
          </cell>
          <cell r="D273" t="str">
            <v>たのうえ　せいじ</v>
          </cell>
          <cell r="E273">
            <v>21624</v>
          </cell>
          <cell r="F273">
            <v>40</v>
          </cell>
          <cell r="G273" t="str">
            <v>M</v>
          </cell>
          <cell r="H273">
            <v>123</v>
          </cell>
          <cell r="I273" t="str">
            <v>ラ・ポーム</v>
          </cell>
        </row>
        <row r="274">
          <cell r="B274">
            <v>1265</v>
          </cell>
          <cell r="C274" t="str">
            <v>吉野 弘人</v>
          </cell>
          <cell r="D274" t="str">
            <v>よしの　ひろと</v>
          </cell>
          <cell r="E274">
            <v>20213</v>
          </cell>
          <cell r="F274">
            <v>43</v>
          </cell>
          <cell r="G274" t="str">
            <v>M</v>
          </cell>
          <cell r="H274">
            <v>123</v>
          </cell>
          <cell r="I274" t="str">
            <v>ラ・ポーム</v>
          </cell>
        </row>
        <row r="275">
          <cell r="B275">
            <v>1266</v>
          </cell>
          <cell r="C275" t="str">
            <v>村橋 公洋</v>
          </cell>
          <cell r="D275" t="str">
            <v>むらはし　きみひろ</v>
          </cell>
          <cell r="E275">
            <v>25660</v>
          </cell>
          <cell r="F275">
            <v>28</v>
          </cell>
          <cell r="G275" t="str">
            <v>M</v>
          </cell>
          <cell r="H275">
            <v>123</v>
          </cell>
          <cell r="I275" t="str">
            <v>ラ・ポーム</v>
          </cell>
        </row>
        <row r="276">
          <cell r="B276">
            <v>1267</v>
          </cell>
          <cell r="C276" t="str">
            <v>松本 紀子</v>
          </cell>
          <cell r="D276" t="str">
            <v>まつもと　のりこ</v>
          </cell>
          <cell r="E276">
            <v>23528</v>
          </cell>
          <cell r="F276">
            <v>34</v>
          </cell>
          <cell r="G276" t="str">
            <v>W</v>
          </cell>
          <cell r="H276">
            <v>123</v>
          </cell>
          <cell r="I276" t="str">
            <v>ラ・ポーム</v>
          </cell>
        </row>
        <row r="277">
          <cell r="B277">
            <v>1268</v>
          </cell>
          <cell r="C277" t="str">
            <v>難波江 章友</v>
          </cell>
          <cell r="D277" t="str">
            <v>なばえ　あきとも</v>
          </cell>
          <cell r="E277">
            <v>25767</v>
          </cell>
          <cell r="F277">
            <v>28</v>
          </cell>
          <cell r="G277" t="str">
            <v>M</v>
          </cell>
          <cell r="H277">
            <v>123</v>
          </cell>
          <cell r="I277" t="str">
            <v>ラ・ポーム</v>
          </cell>
        </row>
        <row r="278">
          <cell r="B278">
            <v>1269</v>
          </cell>
          <cell r="C278" t="str">
            <v>小森 和美</v>
          </cell>
          <cell r="D278" t="str">
            <v>こもり　かずみ</v>
          </cell>
          <cell r="E278">
            <v>27414</v>
          </cell>
          <cell r="F278">
            <v>24</v>
          </cell>
          <cell r="G278" t="str">
            <v>W</v>
          </cell>
          <cell r="H278">
            <v>123</v>
          </cell>
          <cell r="I278" t="str">
            <v>ラ・ポーム</v>
          </cell>
        </row>
        <row r="279">
          <cell r="B279">
            <v>1270</v>
          </cell>
          <cell r="C279" t="str">
            <v>黒木 弘子</v>
          </cell>
          <cell r="D279" t="str">
            <v>くろぎ　ひろこ</v>
          </cell>
          <cell r="E279">
            <v>25954</v>
          </cell>
          <cell r="F279">
            <v>28</v>
          </cell>
          <cell r="G279" t="str">
            <v>W</v>
          </cell>
          <cell r="H279">
            <v>123</v>
          </cell>
          <cell r="I279" t="str">
            <v>ラ・ポーム</v>
          </cell>
        </row>
        <row r="280">
          <cell r="B280">
            <v>1271</v>
          </cell>
          <cell r="C280" t="str">
            <v>児玉 正隆</v>
          </cell>
          <cell r="D280" t="str">
            <v>こだま　まさたか</v>
          </cell>
          <cell r="E280">
            <v>25819</v>
          </cell>
          <cell r="F280">
            <v>28</v>
          </cell>
          <cell r="G280" t="str">
            <v>M</v>
          </cell>
          <cell r="H280">
            <v>123</v>
          </cell>
          <cell r="I280" t="str">
            <v>ラ・ポーム</v>
          </cell>
        </row>
        <row r="281">
          <cell r="B281">
            <v>1272</v>
          </cell>
          <cell r="C281" t="str">
            <v>難波江 真理子</v>
          </cell>
          <cell r="D281" t="str">
            <v>なばえ　まりこ</v>
          </cell>
          <cell r="E281">
            <v>25637</v>
          </cell>
          <cell r="F281">
            <v>29</v>
          </cell>
          <cell r="G281" t="str">
            <v>W</v>
          </cell>
          <cell r="H281">
            <v>123</v>
          </cell>
          <cell r="I281" t="str">
            <v>ラ・ポーム</v>
          </cell>
        </row>
        <row r="282">
          <cell r="B282">
            <v>1273</v>
          </cell>
          <cell r="C282" t="str">
            <v>河野 淳子</v>
          </cell>
          <cell r="D282" t="str">
            <v>かわの　じゅんこ</v>
          </cell>
          <cell r="E282">
            <v>21729</v>
          </cell>
          <cell r="F282">
            <v>39</v>
          </cell>
          <cell r="G282" t="str">
            <v>W</v>
          </cell>
          <cell r="H282">
            <v>123</v>
          </cell>
          <cell r="I282" t="str">
            <v>ラ・ポーム</v>
          </cell>
        </row>
        <row r="283">
          <cell r="B283">
            <v>1274</v>
          </cell>
          <cell r="C283" t="str">
            <v>中島 辰男</v>
          </cell>
          <cell r="D283" t="str">
            <v>なかしま　たつお</v>
          </cell>
          <cell r="E283">
            <v>19003</v>
          </cell>
          <cell r="F283">
            <v>47</v>
          </cell>
          <cell r="G283" t="str">
            <v>M</v>
          </cell>
          <cell r="H283">
            <v>123</v>
          </cell>
          <cell r="I283" t="str">
            <v>ラ・ポーム</v>
          </cell>
        </row>
        <row r="284">
          <cell r="B284">
            <v>1275</v>
          </cell>
          <cell r="C284" t="str">
            <v>川口 恭弘</v>
          </cell>
          <cell r="D284" t="str">
            <v>かわぐち　やすひろ</v>
          </cell>
          <cell r="E284">
            <v>19402</v>
          </cell>
          <cell r="F284">
            <v>46</v>
          </cell>
          <cell r="G284" t="str">
            <v>M</v>
          </cell>
          <cell r="H284">
            <v>126</v>
          </cell>
          <cell r="I284" t="str">
            <v>フェニックス</v>
          </cell>
        </row>
        <row r="285">
          <cell r="B285">
            <v>1276</v>
          </cell>
          <cell r="C285" t="str">
            <v>白木 茂</v>
          </cell>
          <cell r="D285" t="str">
            <v>しらき　しげる</v>
          </cell>
          <cell r="E285">
            <v>18467</v>
          </cell>
          <cell r="F285">
            <v>48</v>
          </cell>
          <cell r="G285" t="str">
            <v>M</v>
          </cell>
          <cell r="H285">
            <v>126</v>
          </cell>
          <cell r="I285" t="str">
            <v>フェニックス</v>
          </cell>
        </row>
        <row r="286">
          <cell r="B286">
            <v>1277</v>
          </cell>
          <cell r="C286" t="str">
            <v>谷山 泰祥</v>
          </cell>
          <cell r="D286" t="str">
            <v>たにやま　やすよし</v>
          </cell>
          <cell r="E286">
            <v>17201</v>
          </cell>
          <cell r="F286">
            <v>52</v>
          </cell>
          <cell r="G286" t="str">
            <v>M</v>
          </cell>
          <cell r="H286">
            <v>126</v>
          </cell>
          <cell r="I286" t="str">
            <v>フェニックス</v>
          </cell>
        </row>
        <row r="287">
          <cell r="B287">
            <v>1278</v>
          </cell>
          <cell r="C287" t="str">
            <v>富田 豊</v>
          </cell>
          <cell r="D287" t="str">
            <v>とみた　ゆたか</v>
          </cell>
          <cell r="E287">
            <v>16774</v>
          </cell>
          <cell r="F287">
            <v>53</v>
          </cell>
          <cell r="G287" t="str">
            <v>M</v>
          </cell>
          <cell r="H287">
            <v>126</v>
          </cell>
          <cell r="I287" t="str">
            <v>フェニックス</v>
          </cell>
        </row>
        <row r="288">
          <cell r="B288">
            <v>1279</v>
          </cell>
          <cell r="C288" t="str">
            <v>本田 哲也</v>
          </cell>
          <cell r="D288" t="str">
            <v>ほんだ　てつや</v>
          </cell>
          <cell r="E288">
            <v>19285</v>
          </cell>
          <cell r="F288">
            <v>46</v>
          </cell>
          <cell r="G288" t="str">
            <v>M</v>
          </cell>
          <cell r="H288">
            <v>126</v>
          </cell>
          <cell r="I288" t="str">
            <v>フェニックス</v>
          </cell>
        </row>
        <row r="289">
          <cell r="B289">
            <v>1280</v>
          </cell>
          <cell r="C289" t="str">
            <v>山口 眞一</v>
          </cell>
          <cell r="D289" t="str">
            <v>やまぐち　しんいち</v>
          </cell>
          <cell r="E289">
            <v>18209</v>
          </cell>
          <cell r="F289">
            <v>49</v>
          </cell>
          <cell r="G289" t="str">
            <v>M</v>
          </cell>
          <cell r="H289">
            <v>126</v>
          </cell>
          <cell r="I289" t="str">
            <v>フェニックス</v>
          </cell>
        </row>
        <row r="290">
          <cell r="B290">
            <v>1281</v>
          </cell>
          <cell r="C290" t="str">
            <v>隈元 佳子</v>
          </cell>
          <cell r="D290" t="str">
            <v>くまもと　よしこ</v>
          </cell>
          <cell r="E290">
            <v>17445</v>
          </cell>
          <cell r="F290">
            <v>51</v>
          </cell>
          <cell r="G290" t="str">
            <v>W</v>
          </cell>
          <cell r="H290">
            <v>126</v>
          </cell>
          <cell r="I290" t="str">
            <v>フェニックス</v>
          </cell>
        </row>
        <row r="291">
          <cell r="B291">
            <v>1282</v>
          </cell>
          <cell r="C291" t="str">
            <v>根井 サカエ</v>
          </cell>
          <cell r="D291" t="str">
            <v>ねい　さかえ</v>
          </cell>
          <cell r="E291">
            <v>12450</v>
          </cell>
          <cell r="F291">
            <v>65</v>
          </cell>
          <cell r="G291" t="str">
            <v>W</v>
          </cell>
          <cell r="H291">
            <v>126</v>
          </cell>
          <cell r="I291" t="str">
            <v>フェニックス</v>
          </cell>
        </row>
        <row r="292">
          <cell r="B292">
            <v>1283</v>
          </cell>
          <cell r="C292" t="str">
            <v>山本 美樹雄</v>
          </cell>
          <cell r="D292" t="str">
            <v>やまもと　みきお</v>
          </cell>
          <cell r="E292">
            <v>21166</v>
          </cell>
          <cell r="F292">
            <v>41</v>
          </cell>
          <cell r="G292" t="str">
            <v>M</v>
          </cell>
          <cell r="H292">
            <v>126</v>
          </cell>
          <cell r="I292" t="str">
            <v>フェニックス</v>
          </cell>
        </row>
        <row r="293">
          <cell r="B293">
            <v>1284</v>
          </cell>
          <cell r="C293" t="str">
            <v>吉田 明郎</v>
          </cell>
          <cell r="D293" t="str">
            <v>よしだ　あきろう</v>
          </cell>
          <cell r="E293">
            <v>12413</v>
          </cell>
          <cell r="F293">
            <v>65</v>
          </cell>
          <cell r="G293" t="str">
            <v>M</v>
          </cell>
          <cell r="H293">
            <v>126</v>
          </cell>
          <cell r="I293" t="str">
            <v>フェニックス</v>
          </cell>
        </row>
        <row r="294">
          <cell r="B294">
            <v>1285</v>
          </cell>
          <cell r="C294" t="str">
            <v>藤田 悦子</v>
          </cell>
          <cell r="D294" t="str">
            <v>ふじた　えつこ</v>
          </cell>
          <cell r="E294">
            <v>18086</v>
          </cell>
          <cell r="F294">
            <v>49</v>
          </cell>
          <cell r="G294" t="str">
            <v>W</v>
          </cell>
          <cell r="H294">
            <v>126</v>
          </cell>
          <cell r="I294" t="str">
            <v>フェニックス</v>
          </cell>
        </row>
        <row r="295">
          <cell r="B295">
            <v>1286</v>
          </cell>
          <cell r="C295" t="str">
            <v>坂田 純一郎</v>
          </cell>
          <cell r="D295" t="str">
            <v>さかた　じゅんいちろう</v>
          </cell>
          <cell r="E295">
            <v>20580</v>
          </cell>
          <cell r="F295">
            <v>42</v>
          </cell>
          <cell r="G295" t="str">
            <v>M</v>
          </cell>
          <cell r="H295">
            <v>126</v>
          </cell>
          <cell r="I295" t="str">
            <v>フェニックス</v>
          </cell>
        </row>
        <row r="296">
          <cell r="B296">
            <v>1287</v>
          </cell>
          <cell r="C296" t="str">
            <v>藤田 則秋</v>
          </cell>
          <cell r="D296" t="str">
            <v>ふじた　のりあき</v>
          </cell>
          <cell r="E296">
            <v>16773</v>
          </cell>
          <cell r="F296">
            <v>53</v>
          </cell>
          <cell r="G296" t="str">
            <v>M</v>
          </cell>
          <cell r="H296">
            <v>113</v>
          </cell>
          <cell r="I296" t="str">
            <v>九電クラブ</v>
          </cell>
        </row>
        <row r="297">
          <cell r="B297">
            <v>1288</v>
          </cell>
          <cell r="C297" t="str">
            <v>津曲 裕一郎</v>
          </cell>
          <cell r="D297" t="str">
            <v>つまがり　ゆういちろう</v>
          </cell>
          <cell r="E297">
            <v>24047</v>
          </cell>
          <cell r="F297">
            <v>33</v>
          </cell>
          <cell r="G297" t="str">
            <v>M</v>
          </cell>
          <cell r="H297">
            <v>113</v>
          </cell>
          <cell r="I297" t="str">
            <v>九電クラブ</v>
          </cell>
        </row>
        <row r="298">
          <cell r="B298">
            <v>1289</v>
          </cell>
          <cell r="C298" t="str">
            <v>野邊 信勝</v>
          </cell>
          <cell r="D298" t="str">
            <v>のべ　のぶかつ</v>
          </cell>
          <cell r="E298">
            <v>20760</v>
          </cell>
          <cell r="F298">
            <v>42</v>
          </cell>
          <cell r="G298" t="str">
            <v>M</v>
          </cell>
          <cell r="H298">
            <v>113</v>
          </cell>
          <cell r="I298" t="str">
            <v>九電クラブ</v>
          </cell>
        </row>
        <row r="299">
          <cell r="B299">
            <v>1290</v>
          </cell>
          <cell r="C299" t="str">
            <v>柚木崎 森義</v>
          </cell>
          <cell r="D299" t="str">
            <v>ゆきざき　もりよし</v>
          </cell>
          <cell r="E299">
            <v>24528</v>
          </cell>
          <cell r="F299">
            <v>32</v>
          </cell>
          <cell r="G299" t="str">
            <v>M</v>
          </cell>
          <cell r="H299">
            <v>126</v>
          </cell>
          <cell r="I299" t="str">
            <v>フェニックス</v>
          </cell>
        </row>
        <row r="300">
          <cell r="B300">
            <v>1291</v>
          </cell>
          <cell r="C300" t="str">
            <v>牛迫 浩子</v>
          </cell>
          <cell r="D300" t="str">
            <v>うしざこ　ひろこ</v>
          </cell>
          <cell r="E300">
            <v>20828</v>
          </cell>
          <cell r="F300">
            <v>42</v>
          </cell>
          <cell r="G300" t="str">
            <v>W</v>
          </cell>
          <cell r="H300">
            <v>126</v>
          </cell>
          <cell r="I300" t="str">
            <v>フェニックス</v>
          </cell>
        </row>
        <row r="301">
          <cell r="B301">
            <v>1292</v>
          </cell>
          <cell r="C301" t="str">
            <v>藤田 幸恵</v>
          </cell>
          <cell r="D301" t="str">
            <v>ふじた　さちえ</v>
          </cell>
          <cell r="E301">
            <v>28052</v>
          </cell>
          <cell r="F301">
            <v>22</v>
          </cell>
          <cell r="G301" t="str">
            <v>W</v>
          </cell>
          <cell r="H301">
            <v>113</v>
          </cell>
          <cell r="I301" t="str">
            <v>九電クラブ</v>
          </cell>
        </row>
        <row r="302">
          <cell r="B302">
            <v>1293</v>
          </cell>
          <cell r="C302" t="str">
            <v>寺石 久美子</v>
          </cell>
          <cell r="D302" t="str">
            <v>てらいし　くみこ</v>
          </cell>
          <cell r="E302">
            <v>20707</v>
          </cell>
          <cell r="F302">
            <v>42</v>
          </cell>
          <cell r="G302" t="str">
            <v>W</v>
          </cell>
          <cell r="H302">
            <v>126</v>
          </cell>
          <cell r="I302" t="str">
            <v>フェニックス</v>
          </cell>
        </row>
        <row r="303">
          <cell r="B303">
            <v>1294</v>
          </cell>
          <cell r="C303" t="str">
            <v>大塚 淳子</v>
          </cell>
          <cell r="D303" t="str">
            <v>おおつか　じゅんこ</v>
          </cell>
          <cell r="E303">
            <v>22307</v>
          </cell>
          <cell r="F303">
            <v>38</v>
          </cell>
          <cell r="G303" t="str">
            <v>W</v>
          </cell>
          <cell r="H303">
            <v>126</v>
          </cell>
          <cell r="I303" t="str">
            <v>フェニックス</v>
          </cell>
        </row>
        <row r="304">
          <cell r="B304">
            <v>1295</v>
          </cell>
          <cell r="C304" t="str">
            <v>道城 厚子</v>
          </cell>
          <cell r="D304" t="str">
            <v>どうじょう　あつこ</v>
          </cell>
          <cell r="E304">
            <v>21291</v>
          </cell>
          <cell r="F304">
            <v>40</v>
          </cell>
          <cell r="G304" t="str">
            <v>W</v>
          </cell>
          <cell r="H304">
            <v>126</v>
          </cell>
          <cell r="I304" t="str">
            <v>フェニックス</v>
          </cell>
        </row>
        <row r="305">
          <cell r="B305">
            <v>1296</v>
          </cell>
          <cell r="C305" t="str">
            <v>遠山 祐三</v>
          </cell>
          <cell r="D305" t="str">
            <v>とおやま　ゆうぞう</v>
          </cell>
          <cell r="E305">
            <v>21075</v>
          </cell>
          <cell r="F305">
            <v>41</v>
          </cell>
          <cell r="G305" t="str">
            <v>M</v>
          </cell>
          <cell r="H305">
            <v>126</v>
          </cell>
          <cell r="I305" t="str">
            <v>フェニックス</v>
          </cell>
        </row>
        <row r="306">
          <cell r="B306">
            <v>1297</v>
          </cell>
          <cell r="C306" t="str">
            <v>佐々木 究</v>
          </cell>
          <cell r="D306" t="str">
            <v>ささき　きわむ</v>
          </cell>
          <cell r="E306">
            <v>19309</v>
          </cell>
          <cell r="F306">
            <v>46</v>
          </cell>
          <cell r="G306" t="str">
            <v>M</v>
          </cell>
          <cell r="H306">
            <v>126</v>
          </cell>
          <cell r="I306" t="str">
            <v>フェニックス</v>
          </cell>
        </row>
        <row r="307">
          <cell r="B307">
            <v>1298</v>
          </cell>
          <cell r="C307" t="str">
            <v>山口 銑十郎</v>
          </cell>
          <cell r="D307" t="str">
            <v>やまぐちせんじゅうろう</v>
          </cell>
          <cell r="E307">
            <v>13545</v>
          </cell>
          <cell r="F307">
            <v>62</v>
          </cell>
          <cell r="G307" t="str">
            <v>M</v>
          </cell>
          <cell r="H307">
            <v>126</v>
          </cell>
          <cell r="I307" t="str">
            <v>フェニックス</v>
          </cell>
        </row>
        <row r="308">
          <cell r="B308">
            <v>1299</v>
          </cell>
          <cell r="C308" t="str">
            <v>岩切 輝美</v>
          </cell>
          <cell r="D308" t="str">
            <v>いわきり　てるみ</v>
          </cell>
          <cell r="E308">
            <v>28824</v>
          </cell>
          <cell r="F308">
            <v>20</v>
          </cell>
          <cell r="G308" t="str">
            <v>W</v>
          </cell>
          <cell r="H308">
            <v>117</v>
          </cell>
          <cell r="I308" t="str">
            <v>沖電気宮崎</v>
          </cell>
        </row>
        <row r="309">
          <cell r="B309">
            <v>1300</v>
          </cell>
          <cell r="C309" t="str">
            <v>井上 眞</v>
          </cell>
          <cell r="D309" t="str">
            <v>いのうえ　まこと</v>
          </cell>
          <cell r="E309">
            <v>15735</v>
          </cell>
          <cell r="F309">
            <v>56</v>
          </cell>
          <cell r="G309" t="str">
            <v>M</v>
          </cell>
          <cell r="H309">
            <v>127</v>
          </cell>
          <cell r="I309" t="str">
            <v>ファイナル</v>
          </cell>
        </row>
        <row r="310">
          <cell r="B310">
            <v>1301</v>
          </cell>
          <cell r="C310" t="str">
            <v>曽根 正幸</v>
          </cell>
          <cell r="D310" t="str">
            <v>そね　まさゆき</v>
          </cell>
          <cell r="E310">
            <v>18769</v>
          </cell>
          <cell r="F310">
            <v>47</v>
          </cell>
          <cell r="G310" t="str">
            <v>M</v>
          </cell>
          <cell r="H310">
            <v>127</v>
          </cell>
          <cell r="I310" t="str">
            <v>ファイナル</v>
          </cell>
        </row>
        <row r="311">
          <cell r="B311">
            <v>1302</v>
          </cell>
          <cell r="C311" t="str">
            <v>豊田 久美子</v>
          </cell>
          <cell r="D311" t="str">
            <v>とよた　くみこ</v>
          </cell>
          <cell r="E311">
            <v>17192</v>
          </cell>
          <cell r="F311">
            <v>52</v>
          </cell>
          <cell r="G311" t="str">
            <v>W</v>
          </cell>
          <cell r="H311">
            <v>121</v>
          </cell>
          <cell r="I311" t="str">
            <v>リザーブＴＣ</v>
          </cell>
        </row>
        <row r="312">
          <cell r="B312">
            <v>1303</v>
          </cell>
          <cell r="C312" t="str">
            <v>永昜 修一</v>
          </cell>
          <cell r="D312" t="str">
            <v>ながやす　しゅういち</v>
          </cell>
          <cell r="E312">
            <v>20350</v>
          </cell>
          <cell r="F312">
            <v>43</v>
          </cell>
          <cell r="G312" t="str">
            <v>M</v>
          </cell>
          <cell r="H312">
            <v>127</v>
          </cell>
          <cell r="I312" t="str">
            <v>ファイナル</v>
          </cell>
        </row>
        <row r="313">
          <cell r="B313">
            <v>1304</v>
          </cell>
          <cell r="C313" t="str">
            <v>井上 曠典</v>
          </cell>
          <cell r="D313" t="str">
            <v>いのうえ　ひろのり</v>
          </cell>
          <cell r="E313">
            <v>17107</v>
          </cell>
          <cell r="F313">
            <v>52</v>
          </cell>
          <cell r="G313" t="str">
            <v>M</v>
          </cell>
          <cell r="H313">
            <v>127</v>
          </cell>
          <cell r="I313" t="str">
            <v>ファイナル</v>
          </cell>
        </row>
        <row r="314">
          <cell r="B314">
            <v>1305</v>
          </cell>
          <cell r="C314" t="str">
            <v>清田 典雄</v>
          </cell>
          <cell r="D314" t="str">
            <v>きよた　のりお</v>
          </cell>
          <cell r="E314">
            <v>22011</v>
          </cell>
          <cell r="F314">
            <v>38</v>
          </cell>
          <cell r="G314" t="str">
            <v>M</v>
          </cell>
          <cell r="H314">
            <v>127</v>
          </cell>
          <cell r="I314" t="str">
            <v>ファイナル</v>
          </cell>
        </row>
        <row r="315">
          <cell r="B315">
            <v>1306</v>
          </cell>
          <cell r="C315" t="str">
            <v>山元 茂</v>
          </cell>
          <cell r="D315" t="str">
            <v>やまもと　しげる</v>
          </cell>
          <cell r="E315">
            <v>18492</v>
          </cell>
          <cell r="F315">
            <v>48</v>
          </cell>
          <cell r="G315" t="str">
            <v>M</v>
          </cell>
          <cell r="H315">
            <v>127</v>
          </cell>
          <cell r="I315" t="str">
            <v>ファイナル</v>
          </cell>
        </row>
        <row r="316">
          <cell r="B316">
            <v>1307</v>
          </cell>
          <cell r="C316" t="str">
            <v>野田 忍</v>
          </cell>
          <cell r="D316" t="str">
            <v>のだ　しのぶ</v>
          </cell>
          <cell r="E316">
            <v>26746</v>
          </cell>
          <cell r="F316">
            <v>26</v>
          </cell>
          <cell r="G316" t="str">
            <v>M</v>
          </cell>
          <cell r="H316">
            <v>127</v>
          </cell>
          <cell r="I316" t="str">
            <v>ファイナル</v>
          </cell>
        </row>
        <row r="317">
          <cell r="B317">
            <v>1308</v>
          </cell>
          <cell r="C317" t="str">
            <v>佐伯 日出夫</v>
          </cell>
          <cell r="D317" t="str">
            <v>さえき　ひでお</v>
          </cell>
          <cell r="E317">
            <v>18171</v>
          </cell>
          <cell r="F317">
            <v>49</v>
          </cell>
          <cell r="G317" t="str">
            <v>M</v>
          </cell>
          <cell r="H317">
            <v>127</v>
          </cell>
          <cell r="I317" t="str">
            <v>ファイナル</v>
          </cell>
        </row>
        <row r="318">
          <cell r="B318">
            <v>1309</v>
          </cell>
          <cell r="C318" t="str">
            <v>野村 潤一郎</v>
          </cell>
          <cell r="D318" t="str">
            <v>のむら　じゅんいちろう</v>
          </cell>
          <cell r="E318">
            <v>21411</v>
          </cell>
          <cell r="F318">
            <v>40</v>
          </cell>
          <cell r="G318" t="str">
            <v>M</v>
          </cell>
          <cell r="H318">
            <v>127</v>
          </cell>
          <cell r="I318" t="str">
            <v>ファイナル</v>
          </cell>
        </row>
        <row r="319">
          <cell r="B319">
            <v>1310</v>
          </cell>
          <cell r="C319" t="str">
            <v>高岩 長俊</v>
          </cell>
          <cell r="D319" t="str">
            <v>たかいわ　ながとし</v>
          </cell>
          <cell r="E319">
            <v>13623</v>
          </cell>
          <cell r="F319">
            <v>61</v>
          </cell>
          <cell r="G319" t="str">
            <v>M</v>
          </cell>
          <cell r="H319">
            <v>127</v>
          </cell>
          <cell r="I319" t="str">
            <v>ファイナル</v>
          </cell>
        </row>
        <row r="320">
          <cell r="B320">
            <v>1311</v>
          </cell>
          <cell r="C320" t="str">
            <v>吉岡 千帆</v>
          </cell>
          <cell r="D320" t="str">
            <v>よしおか　ちほ</v>
          </cell>
          <cell r="E320">
            <v>24329</v>
          </cell>
          <cell r="F320">
            <v>32</v>
          </cell>
          <cell r="G320" t="str">
            <v>W</v>
          </cell>
          <cell r="H320">
            <v>127</v>
          </cell>
          <cell r="I320" t="str">
            <v>ファイナル</v>
          </cell>
        </row>
        <row r="321">
          <cell r="B321">
            <v>1312</v>
          </cell>
          <cell r="C321" t="str">
            <v>金丸 幸男</v>
          </cell>
          <cell r="D321" t="str">
            <v>かねまる　ゆきお</v>
          </cell>
          <cell r="E321">
            <v>10963</v>
          </cell>
          <cell r="F321">
            <v>69</v>
          </cell>
          <cell r="G321" t="str">
            <v>M</v>
          </cell>
          <cell r="H321">
            <v>127</v>
          </cell>
          <cell r="I321" t="str">
            <v>ファイナル</v>
          </cell>
        </row>
        <row r="322">
          <cell r="B322">
            <v>1313</v>
          </cell>
          <cell r="C322" t="str">
            <v>日高 隆</v>
          </cell>
          <cell r="D322" t="str">
            <v>ひだか　たかし</v>
          </cell>
          <cell r="E322">
            <v>12136</v>
          </cell>
          <cell r="F322">
            <v>66</v>
          </cell>
          <cell r="G322" t="str">
            <v>M</v>
          </cell>
          <cell r="H322">
            <v>102</v>
          </cell>
          <cell r="I322" t="str">
            <v>飛江田ＧＴ</v>
          </cell>
        </row>
        <row r="323">
          <cell r="B323">
            <v>1314</v>
          </cell>
          <cell r="C323" t="str">
            <v>倉元 利幸</v>
          </cell>
          <cell r="D323" t="str">
            <v>くらもと　としゆき</v>
          </cell>
          <cell r="E323">
            <v>20067</v>
          </cell>
          <cell r="F323">
            <v>44</v>
          </cell>
          <cell r="G323" t="str">
            <v>M</v>
          </cell>
          <cell r="H323">
            <v>128</v>
          </cell>
          <cell r="I323" t="str">
            <v>ナンバーズ</v>
          </cell>
        </row>
        <row r="324">
          <cell r="B324">
            <v>1315</v>
          </cell>
          <cell r="C324" t="str">
            <v>藤原 へい石</v>
          </cell>
          <cell r="D324" t="str">
            <v>ふじわら　へいせき</v>
          </cell>
          <cell r="E324">
            <v>20334</v>
          </cell>
          <cell r="F324">
            <v>43</v>
          </cell>
          <cell r="G324" t="str">
            <v>M</v>
          </cell>
          <cell r="H324">
            <v>128</v>
          </cell>
          <cell r="I324" t="str">
            <v>ナンバーズ</v>
          </cell>
        </row>
        <row r="325">
          <cell r="B325">
            <v>1316</v>
          </cell>
          <cell r="C325" t="str">
            <v>河野 恭明</v>
          </cell>
          <cell r="D325" t="str">
            <v>かわの　やすあき</v>
          </cell>
          <cell r="E325">
            <v>21211</v>
          </cell>
          <cell r="F325">
            <v>41</v>
          </cell>
          <cell r="G325" t="str">
            <v>M</v>
          </cell>
          <cell r="H325">
            <v>128</v>
          </cell>
          <cell r="I325" t="str">
            <v>ナンバーズ</v>
          </cell>
        </row>
        <row r="326">
          <cell r="B326">
            <v>1317</v>
          </cell>
          <cell r="C326" t="str">
            <v>山口 晃</v>
          </cell>
          <cell r="D326" t="str">
            <v>やまぐち　あきら</v>
          </cell>
          <cell r="E326">
            <v>15006</v>
          </cell>
          <cell r="F326">
            <v>58</v>
          </cell>
          <cell r="G326" t="str">
            <v>M</v>
          </cell>
          <cell r="H326">
            <v>128</v>
          </cell>
          <cell r="I326" t="str">
            <v>ナンバーズ</v>
          </cell>
        </row>
        <row r="327">
          <cell r="B327">
            <v>1318</v>
          </cell>
          <cell r="C327" t="str">
            <v>谷口 忠章</v>
          </cell>
          <cell r="D327" t="str">
            <v>たにぐち　ただあき</v>
          </cell>
          <cell r="E327">
            <v>24374</v>
          </cell>
          <cell r="F327">
            <v>32</v>
          </cell>
          <cell r="G327" t="str">
            <v>M</v>
          </cell>
          <cell r="H327">
            <v>128</v>
          </cell>
          <cell r="I327" t="str">
            <v>ナンバーズ</v>
          </cell>
        </row>
        <row r="328">
          <cell r="B328">
            <v>1319</v>
          </cell>
          <cell r="C328" t="str">
            <v>清水 保宏</v>
          </cell>
          <cell r="D328" t="str">
            <v>しみず　やすひろ</v>
          </cell>
          <cell r="E328">
            <v>23336</v>
          </cell>
          <cell r="F328">
            <v>35</v>
          </cell>
          <cell r="G328" t="str">
            <v>M</v>
          </cell>
          <cell r="H328">
            <v>128</v>
          </cell>
          <cell r="I328" t="str">
            <v>ナンバーズ</v>
          </cell>
        </row>
        <row r="329">
          <cell r="B329">
            <v>1320</v>
          </cell>
          <cell r="C329" t="str">
            <v>川崎 貞信</v>
          </cell>
          <cell r="D329" t="str">
            <v>かわさき　さだのぶ</v>
          </cell>
          <cell r="E329">
            <v>26702</v>
          </cell>
          <cell r="F329">
            <v>26</v>
          </cell>
          <cell r="G329" t="str">
            <v>M</v>
          </cell>
          <cell r="H329">
            <v>128</v>
          </cell>
          <cell r="I329" t="str">
            <v>ナンバーズ</v>
          </cell>
        </row>
        <row r="330">
          <cell r="B330">
            <v>1321</v>
          </cell>
          <cell r="C330" t="str">
            <v>重永 康彦</v>
          </cell>
          <cell r="D330" t="str">
            <v>しげなが　やすひこ</v>
          </cell>
          <cell r="E330">
            <v>24279</v>
          </cell>
          <cell r="F330">
            <v>32</v>
          </cell>
          <cell r="G330" t="str">
            <v>M</v>
          </cell>
          <cell r="H330">
            <v>128</v>
          </cell>
          <cell r="I330" t="str">
            <v>ナンバーズ</v>
          </cell>
        </row>
        <row r="331">
          <cell r="B331">
            <v>1322</v>
          </cell>
          <cell r="C331" t="str">
            <v>沢井 雄二</v>
          </cell>
          <cell r="D331" t="str">
            <v>さわい　ゆうじ</v>
          </cell>
          <cell r="E331">
            <v>25743</v>
          </cell>
          <cell r="F331">
            <v>28</v>
          </cell>
          <cell r="G331" t="str">
            <v>M</v>
          </cell>
          <cell r="H331">
            <v>128</v>
          </cell>
          <cell r="I331" t="str">
            <v>ナンバーズ</v>
          </cell>
        </row>
        <row r="332">
          <cell r="B332">
            <v>1323</v>
          </cell>
          <cell r="C332" t="str">
            <v>倉元 一洋</v>
          </cell>
          <cell r="D332" t="str">
            <v>くらもと　かずひろ</v>
          </cell>
          <cell r="E332">
            <v>25000</v>
          </cell>
          <cell r="F332">
            <v>30</v>
          </cell>
          <cell r="G332" t="str">
            <v>M</v>
          </cell>
          <cell r="H332">
            <v>128</v>
          </cell>
          <cell r="I332" t="str">
            <v>ナンバーズ</v>
          </cell>
        </row>
        <row r="333">
          <cell r="B333">
            <v>1324</v>
          </cell>
          <cell r="C333" t="str">
            <v>吉野 文子</v>
          </cell>
          <cell r="D333" t="str">
            <v>よしの　あやこ</v>
          </cell>
          <cell r="E333">
            <v>25976</v>
          </cell>
          <cell r="F333">
            <v>28</v>
          </cell>
          <cell r="G333" t="str">
            <v>W</v>
          </cell>
          <cell r="H333">
            <v>128</v>
          </cell>
          <cell r="I333" t="str">
            <v>ナンバーズ</v>
          </cell>
        </row>
        <row r="334">
          <cell r="B334">
            <v>1325</v>
          </cell>
          <cell r="C334" t="str">
            <v>中村 基裕</v>
          </cell>
          <cell r="D334" t="str">
            <v>なかむら　もとひろ</v>
          </cell>
          <cell r="E334">
            <v>25687</v>
          </cell>
          <cell r="F334">
            <v>28</v>
          </cell>
          <cell r="G334" t="str">
            <v>M</v>
          </cell>
          <cell r="H334">
            <v>128</v>
          </cell>
          <cell r="I334" t="str">
            <v>ナンバーズ</v>
          </cell>
        </row>
        <row r="335">
          <cell r="B335">
            <v>1326</v>
          </cell>
          <cell r="C335" t="str">
            <v>田中 保則</v>
          </cell>
          <cell r="D335" t="str">
            <v>たなか　やすのり</v>
          </cell>
          <cell r="E335">
            <v>17423</v>
          </cell>
          <cell r="F335">
            <v>51</v>
          </cell>
          <cell r="G335" t="str">
            <v>M</v>
          </cell>
          <cell r="H335">
            <v>128</v>
          </cell>
          <cell r="I335" t="str">
            <v>ナンバーズ</v>
          </cell>
        </row>
        <row r="336">
          <cell r="B336">
            <v>1327</v>
          </cell>
          <cell r="C336" t="str">
            <v>境田 栄吾</v>
          </cell>
          <cell r="D336" t="str">
            <v>さかいだ　えいご</v>
          </cell>
          <cell r="E336">
            <v>16572</v>
          </cell>
          <cell r="F336">
            <v>53</v>
          </cell>
          <cell r="G336" t="str">
            <v>M</v>
          </cell>
          <cell r="H336">
            <v>129</v>
          </cell>
          <cell r="I336" t="str">
            <v>シーガイア</v>
          </cell>
        </row>
        <row r="337">
          <cell r="B337">
            <v>1328</v>
          </cell>
          <cell r="C337" t="str">
            <v>姫田 幸洋</v>
          </cell>
          <cell r="D337" t="str">
            <v>ひめだ　ゆきひろ</v>
          </cell>
          <cell r="E337">
            <v>22677</v>
          </cell>
          <cell r="F337">
            <v>37</v>
          </cell>
          <cell r="G337" t="str">
            <v>M</v>
          </cell>
          <cell r="H337">
            <v>129</v>
          </cell>
          <cell r="I337" t="str">
            <v>シーガイア</v>
          </cell>
        </row>
        <row r="338">
          <cell r="B338">
            <v>1329</v>
          </cell>
          <cell r="C338" t="str">
            <v>井口 陽平</v>
          </cell>
          <cell r="D338" t="str">
            <v>いぐち　ようへい</v>
          </cell>
          <cell r="E338">
            <v>23793</v>
          </cell>
          <cell r="F338">
            <v>34</v>
          </cell>
          <cell r="G338" t="str">
            <v>M</v>
          </cell>
          <cell r="H338">
            <v>129</v>
          </cell>
          <cell r="I338" t="str">
            <v>シーガイア</v>
          </cell>
        </row>
        <row r="339">
          <cell r="B339">
            <v>1330</v>
          </cell>
          <cell r="C339" t="str">
            <v>河田 忠俊</v>
          </cell>
          <cell r="D339" t="str">
            <v>かわだ　ただとし</v>
          </cell>
          <cell r="E339">
            <v>24913</v>
          </cell>
          <cell r="F339">
            <v>31</v>
          </cell>
          <cell r="G339" t="str">
            <v>M</v>
          </cell>
          <cell r="H339">
            <v>129</v>
          </cell>
          <cell r="I339" t="str">
            <v>シーガイア</v>
          </cell>
        </row>
        <row r="340">
          <cell r="B340">
            <v>1331</v>
          </cell>
          <cell r="C340" t="str">
            <v>河野 和博</v>
          </cell>
          <cell r="D340" t="str">
            <v>かわの　かずひろ</v>
          </cell>
          <cell r="E340">
            <v>25358</v>
          </cell>
          <cell r="F340">
            <v>29</v>
          </cell>
          <cell r="G340" t="str">
            <v>M</v>
          </cell>
          <cell r="H340">
            <v>129</v>
          </cell>
          <cell r="I340" t="str">
            <v>シーガイア</v>
          </cell>
        </row>
        <row r="341">
          <cell r="B341">
            <v>1332</v>
          </cell>
          <cell r="C341" t="str">
            <v>日高 真一</v>
          </cell>
          <cell r="D341" t="str">
            <v>ひだか　しんいち</v>
          </cell>
          <cell r="E341">
            <v>26257</v>
          </cell>
          <cell r="F341">
            <v>27</v>
          </cell>
          <cell r="G341" t="str">
            <v>M</v>
          </cell>
          <cell r="H341">
            <v>129</v>
          </cell>
          <cell r="I341" t="str">
            <v>シーガイア</v>
          </cell>
        </row>
        <row r="342">
          <cell r="B342">
            <v>1333</v>
          </cell>
          <cell r="C342" t="str">
            <v>弓削 博嗣</v>
          </cell>
          <cell r="D342" t="str">
            <v>ゆげ　ひろし</v>
          </cell>
          <cell r="E342">
            <v>21889</v>
          </cell>
          <cell r="F342">
            <v>39</v>
          </cell>
          <cell r="G342" t="str">
            <v>M</v>
          </cell>
          <cell r="H342">
            <v>129</v>
          </cell>
          <cell r="I342" t="str">
            <v>シーガイア</v>
          </cell>
        </row>
        <row r="343">
          <cell r="B343">
            <v>1334</v>
          </cell>
          <cell r="C343" t="str">
            <v>杉田 貢英</v>
          </cell>
          <cell r="D343" t="str">
            <v>すぎた　こうえい</v>
          </cell>
          <cell r="E343">
            <v>24428</v>
          </cell>
          <cell r="F343">
            <v>32</v>
          </cell>
          <cell r="G343" t="str">
            <v>M</v>
          </cell>
          <cell r="H343">
            <v>129</v>
          </cell>
          <cell r="I343" t="str">
            <v>シーガイア</v>
          </cell>
        </row>
        <row r="344">
          <cell r="B344">
            <v>1335</v>
          </cell>
          <cell r="C344" t="str">
            <v>岡本 英子</v>
          </cell>
          <cell r="D344" t="str">
            <v>おかもと　えいこ</v>
          </cell>
          <cell r="E344">
            <v>26181</v>
          </cell>
          <cell r="F344">
            <v>27</v>
          </cell>
          <cell r="G344" t="str">
            <v>W</v>
          </cell>
          <cell r="H344">
            <v>129</v>
          </cell>
          <cell r="I344" t="str">
            <v>シーガイア</v>
          </cell>
        </row>
        <row r="345">
          <cell r="B345">
            <v>1336</v>
          </cell>
          <cell r="C345" t="str">
            <v>石川 幸治</v>
          </cell>
          <cell r="D345" t="str">
            <v>いしかわ　こうじ</v>
          </cell>
          <cell r="E345">
            <v>23377</v>
          </cell>
          <cell r="F345">
            <v>35</v>
          </cell>
          <cell r="G345" t="str">
            <v>M</v>
          </cell>
          <cell r="H345">
            <v>129</v>
          </cell>
          <cell r="I345" t="str">
            <v>シーガイア</v>
          </cell>
        </row>
        <row r="346">
          <cell r="B346">
            <v>1337</v>
          </cell>
          <cell r="C346" t="str">
            <v>長野 理恵</v>
          </cell>
          <cell r="D346" t="str">
            <v>ながの　りえ</v>
          </cell>
          <cell r="E346">
            <v>24345</v>
          </cell>
          <cell r="F346">
            <v>32</v>
          </cell>
          <cell r="G346" t="str">
            <v>W</v>
          </cell>
          <cell r="H346">
            <v>129</v>
          </cell>
          <cell r="I346" t="str">
            <v>シーガイア</v>
          </cell>
        </row>
        <row r="347">
          <cell r="B347">
            <v>1338</v>
          </cell>
          <cell r="C347" t="str">
            <v>山元 敏彦</v>
          </cell>
          <cell r="D347" t="str">
            <v>やまもと　としひこ</v>
          </cell>
          <cell r="E347">
            <v>22037</v>
          </cell>
          <cell r="F347">
            <v>38</v>
          </cell>
          <cell r="G347" t="str">
            <v>M</v>
          </cell>
          <cell r="H347">
            <v>129</v>
          </cell>
          <cell r="I347" t="str">
            <v>シーガイア</v>
          </cell>
        </row>
        <row r="348">
          <cell r="B348">
            <v>1339</v>
          </cell>
          <cell r="C348" t="str">
            <v>江藤 久美子</v>
          </cell>
          <cell r="D348" t="str">
            <v>えとう　くみこ</v>
          </cell>
          <cell r="E348">
            <v>23838</v>
          </cell>
          <cell r="F348">
            <v>33</v>
          </cell>
          <cell r="G348" t="str">
            <v>W</v>
          </cell>
          <cell r="H348">
            <v>129</v>
          </cell>
          <cell r="I348" t="str">
            <v>シーガイア</v>
          </cell>
        </row>
        <row r="349">
          <cell r="B349">
            <v>1340</v>
          </cell>
          <cell r="C349" t="str">
            <v>田村 千代子</v>
          </cell>
          <cell r="D349" t="str">
            <v>たむら　ちよこ</v>
          </cell>
          <cell r="E349">
            <v>19813</v>
          </cell>
          <cell r="F349">
            <v>45</v>
          </cell>
          <cell r="G349" t="str">
            <v>W</v>
          </cell>
          <cell r="H349">
            <v>129</v>
          </cell>
          <cell r="I349" t="str">
            <v>シーガイア</v>
          </cell>
        </row>
        <row r="350">
          <cell r="B350">
            <v>1341</v>
          </cell>
          <cell r="C350" t="str">
            <v>甲斐 理恵</v>
          </cell>
          <cell r="D350" t="str">
            <v>かい　りえ</v>
          </cell>
          <cell r="E350">
            <v>28486</v>
          </cell>
          <cell r="F350">
            <v>21</v>
          </cell>
          <cell r="G350" t="str">
            <v>W</v>
          </cell>
          <cell r="H350">
            <v>129</v>
          </cell>
          <cell r="I350" t="str">
            <v>シーガイア</v>
          </cell>
        </row>
        <row r="351">
          <cell r="B351">
            <v>1342</v>
          </cell>
          <cell r="C351" t="str">
            <v>平田 雅昭</v>
          </cell>
          <cell r="D351" t="str">
            <v>ひらた　まさあき</v>
          </cell>
          <cell r="E351">
            <v>23816</v>
          </cell>
          <cell r="F351">
            <v>34</v>
          </cell>
          <cell r="G351" t="str">
            <v>M</v>
          </cell>
          <cell r="H351">
            <v>129</v>
          </cell>
          <cell r="I351" t="str">
            <v>シーガイア</v>
          </cell>
        </row>
        <row r="352">
          <cell r="B352">
            <v>1343</v>
          </cell>
          <cell r="C352" t="str">
            <v>藤田 殻</v>
          </cell>
          <cell r="D352" t="str">
            <v>ふじた　つよし</v>
          </cell>
          <cell r="E352">
            <v>23499</v>
          </cell>
          <cell r="F352">
            <v>34</v>
          </cell>
          <cell r="G352" t="str">
            <v>M</v>
          </cell>
          <cell r="H352">
            <v>129</v>
          </cell>
          <cell r="I352" t="str">
            <v>シーガイア</v>
          </cell>
        </row>
        <row r="353">
          <cell r="B353">
            <v>1344</v>
          </cell>
          <cell r="C353" t="str">
            <v>米良 嘉博</v>
          </cell>
          <cell r="D353" t="str">
            <v>めら　よしひろ</v>
          </cell>
          <cell r="E353">
            <v>19196</v>
          </cell>
          <cell r="F353">
            <v>46</v>
          </cell>
          <cell r="G353" t="str">
            <v>M</v>
          </cell>
          <cell r="H353">
            <v>129</v>
          </cell>
          <cell r="I353" t="str">
            <v>シーガイア</v>
          </cell>
        </row>
        <row r="354">
          <cell r="B354">
            <v>1345</v>
          </cell>
          <cell r="C354" t="str">
            <v>河野 博幸</v>
          </cell>
          <cell r="D354" t="str">
            <v>かわの　ひろゆき</v>
          </cell>
          <cell r="E354">
            <v>20210</v>
          </cell>
          <cell r="F354">
            <v>43</v>
          </cell>
          <cell r="G354" t="str">
            <v>M</v>
          </cell>
          <cell r="H354">
            <v>129</v>
          </cell>
          <cell r="I354" t="str">
            <v>シーガイア</v>
          </cell>
        </row>
        <row r="355">
          <cell r="B355">
            <v>1346</v>
          </cell>
          <cell r="C355" t="str">
            <v>山崎 誠一</v>
          </cell>
          <cell r="D355" t="str">
            <v>やまざき　せいいち</v>
          </cell>
          <cell r="E355">
            <v>18685</v>
          </cell>
          <cell r="F355">
            <v>48</v>
          </cell>
          <cell r="G355" t="str">
            <v>M</v>
          </cell>
          <cell r="H355">
            <v>129</v>
          </cell>
          <cell r="I355" t="str">
            <v>シーガイア</v>
          </cell>
        </row>
        <row r="356">
          <cell r="B356">
            <v>1347</v>
          </cell>
          <cell r="C356" t="str">
            <v>木村 龍誠</v>
          </cell>
          <cell r="D356" t="str">
            <v>きむら　りゅうじ</v>
          </cell>
          <cell r="E356">
            <v>21798</v>
          </cell>
          <cell r="F356">
            <v>39</v>
          </cell>
          <cell r="G356" t="str">
            <v>M</v>
          </cell>
          <cell r="H356">
            <v>144</v>
          </cell>
          <cell r="I356" t="str">
            <v>スウィング</v>
          </cell>
        </row>
        <row r="357">
          <cell r="B357">
            <v>1348</v>
          </cell>
          <cell r="C357" t="str">
            <v>岩崎 由美子</v>
          </cell>
          <cell r="D357" t="str">
            <v>いわさき　ゆみこ</v>
          </cell>
          <cell r="E357">
            <v>25914</v>
          </cell>
          <cell r="F357">
            <v>28</v>
          </cell>
          <cell r="G357" t="str">
            <v>W</v>
          </cell>
          <cell r="H357">
            <v>129</v>
          </cell>
          <cell r="I357" t="str">
            <v>シーガイア</v>
          </cell>
        </row>
        <row r="358">
          <cell r="B358">
            <v>1349</v>
          </cell>
          <cell r="C358" t="str">
            <v>荒木 行子</v>
          </cell>
          <cell r="D358" t="str">
            <v>あらき　いくこ</v>
          </cell>
          <cell r="E358">
            <v>24530</v>
          </cell>
          <cell r="F358">
            <v>32</v>
          </cell>
          <cell r="G358" t="str">
            <v>W</v>
          </cell>
          <cell r="H358">
            <v>129</v>
          </cell>
          <cell r="I358" t="str">
            <v>シーガイア</v>
          </cell>
        </row>
        <row r="359">
          <cell r="B359">
            <v>1350</v>
          </cell>
          <cell r="C359" t="str">
            <v>落合 陽子</v>
          </cell>
          <cell r="D359" t="str">
            <v>おちあい　ようこ</v>
          </cell>
          <cell r="E359">
            <v>24941</v>
          </cell>
          <cell r="F359">
            <v>30</v>
          </cell>
          <cell r="G359" t="str">
            <v>W</v>
          </cell>
          <cell r="H359">
            <v>129</v>
          </cell>
          <cell r="I359" t="str">
            <v>シーガイア</v>
          </cell>
        </row>
        <row r="360">
          <cell r="B360">
            <v>1351</v>
          </cell>
          <cell r="C360" t="str">
            <v>野崎 大輔</v>
          </cell>
          <cell r="D360" t="str">
            <v>のざき　だいすけ</v>
          </cell>
          <cell r="E360">
            <v>21816</v>
          </cell>
          <cell r="F360">
            <v>39</v>
          </cell>
          <cell r="G360" t="str">
            <v>M</v>
          </cell>
          <cell r="H360">
            <v>129</v>
          </cell>
          <cell r="I360" t="str">
            <v>シーガイア</v>
          </cell>
        </row>
        <row r="361">
          <cell r="B361">
            <v>1352</v>
          </cell>
          <cell r="C361" t="str">
            <v>内山 智博</v>
          </cell>
          <cell r="D361" t="str">
            <v>うちやま　ともひろ</v>
          </cell>
          <cell r="E361">
            <v>27302</v>
          </cell>
          <cell r="F361">
            <v>24</v>
          </cell>
          <cell r="G361" t="str">
            <v>M</v>
          </cell>
          <cell r="H361">
            <v>129</v>
          </cell>
          <cell r="I361" t="str">
            <v>シーガイア</v>
          </cell>
        </row>
        <row r="362">
          <cell r="B362">
            <v>1353</v>
          </cell>
          <cell r="C362" t="str">
            <v>三宅 秀信</v>
          </cell>
          <cell r="D362" t="str">
            <v>みやけ　ひでのぶ</v>
          </cell>
          <cell r="E362">
            <v>25214</v>
          </cell>
          <cell r="F362">
            <v>30</v>
          </cell>
          <cell r="G362" t="str">
            <v>M</v>
          </cell>
          <cell r="H362">
            <v>129</v>
          </cell>
          <cell r="I362" t="str">
            <v>シーガイア</v>
          </cell>
        </row>
        <row r="363">
          <cell r="B363">
            <v>1354</v>
          </cell>
          <cell r="C363" t="str">
            <v>木村 勝英</v>
          </cell>
          <cell r="D363" t="str">
            <v>きむら　かつひで</v>
          </cell>
          <cell r="E363">
            <v>13087</v>
          </cell>
          <cell r="F363">
            <v>63</v>
          </cell>
          <cell r="G363" t="str">
            <v>M</v>
          </cell>
          <cell r="H363">
            <v>129</v>
          </cell>
          <cell r="I363" t="str">
            <v>シーガイア</v>
          </cell>
        </row>
        <row r="364">
          <cell r="B364">
            <v>1355</v>
          </cell>
          <cell r="C364" t="str">
            <v>松田 丈正</v>
          </cell>
          <cell r="D364" t="str">
            <v>まつだ　たけまさ</v>
          </cell>
          <cell r="E364">
            <v>9105</v>
          </cell>
          <cell r="F364">
            <v>74</v>
          </cell>
          <cell r="G364" t="str">
            <v>M</v>
          </cell>
          <cell r="H364">
            <v>131</v>
          </cell>
          <cell r="I364" t="str">
            <v>サンシャイン</v>
          </cell>
        </row>
        <row r="365">
          <cell r="B365">
            <v>1356</v>
          </cell>
          <cell r="C365" t="str">
            <v>佐々木 達朗</v>
          </cell>
          <cell r="D365" t="str">
            <v>ささき　たつろう</v>
          </cell>
          <cell r="E365">
            <v>17512</v>
          </cell>
          <cell r="F365">
            <v>51</v>
          </cell>
          <cell r="G365" t="str">
            <v>M</v>
          </cell>
          <cell r="H365">
            <v>126</v>
          </cell>
          <cell r="I365" t="str">
            <v>フェニックス</v>
          </cell>
        </row>
        <row r="366">
          <cell r="B366">
            <v>1357</v>
          </cell>
          <cell r="C366" t="str">
            <v>後藤 信一</v>
          </cell>
          <cell r="D366" t="str">
            <v>ごとう　しんいち</v>
          </cell>
          <cell r="E366">
            <v>17845</v>
          </cell>
          <cell r="F366">
            <v>50</v>
          </cell>
          <cell r="G366" t="str">
            <v>M</v>
          </cell>
          <cell r="H366">
            <v>131</v>
          </cell>
          <cell r="I366" t="str">
            <v>サンシャイン</v>
          </cell>
        </row>
        <row r="367">
          <cell r="B367">
            <v>1358</v>
          </cell>
          <cell r="C367" t="str">
            <v>川畑 光恵</v>
          </cell>
          <cell r="D367" t="str">
            <v>かわばた　みつえ</v>
          </cell>
          <cell r="E367">
            <v>13216</v>
          </cell>
          <cell r="F367">
            <v>63</v>
          </cell>
          <cell r="G367" t="str">
            <v>W</v>
          </cell>
          <cell r="H367">
            <v>131</v>
          </cell>
          <cell r="I367" t="str">
            <v>サンシャイン</v>
          </cell>
        </row>
        <row r="368">
          <cell r="B368">
            <v>1359</v>
          </cell>
          <cell r="C368" t="str">
            <v>松田 マサ子</v>
          </cell>
          <cell r="D368" t="str">
            <v>まつだ　まさこ</v>
          </cell>
          <cell r="E368">
            <v>9535</v>
          </cell>
          <cell r="F368">
            <v>73</v>
          </cell>
          <cell r="G368" t="str">
            <v>W</v>
          </cell>
          <cell r="H368">
            <v>131</v>
          </cell>
          <cell r="I368" t="str">
            <v>サンシャイン</v>
          </cell>
        </row>
        <row r="369">
          <cell r="B369">
            <v>1360</v>
          </cell>
          <cell r="C369" t="str">
            <v>海保 寛</v>
          </cell>
          <cell r="D369" t="str">
            <v>かいほ　ひろし</v>
          </cell>
          <cell r="E369">
            <v>13543</v>
          </cell>
          <cell r="F369">
            <v>62</v>
          </cell>
          <cell r="G369" t="str">
            <v>M</v>
          </cell>
          <cell r="H369">
            <v>131</v>
          </cell>
          <cell r="I369" t="str">
            <v>サンシャイン</v>
          </cell>
        </row>
        <row r="370">
          <cell r="B370">
            <v>1361</v>
          </cell>
          <cell r="C370" t="str">
            <v>海保 正代</v>
          </cell>
          <cell r="D370" t="str">
            <v>かいほ　まさよ</v>
          </cell>
          <cell r="E370">
            <v>15123</v>
          </cell>
          <cell r="F370">
            <v>57</v>
          </cell>
          <cell r="G370" t="str">
            <v>W</v>
          </cell>
          <cell r="H370">
            <v>131</v>
          </cell>
          <cell r="I370" t="str">
            <v>サンシャイン</v>
          </cell>
        </row>
        <row r="371">
          <cell r="B371">
            <v>1362</v>
          </cell>
          <cell r="C371" t="str">
            <v>佐々木 英子</v>
          </cell>
          <cell r="D371" t="str">
            <v>ささき　えいこ</v>
          </cell>
          <cell r="E371">
            <v>18350</v>
          </cell>
          <cell r="F371">
            <v>49</v>
          </cell>
          <cell r="G371" t="str">
            <v>W</v>
          </cell>
          <cell r="H371">
            <v>126</v>
          </cell>
          <cell r="I371" t="str">
            <v>フェニックス</v>
          </cell>
        </row>
        <row r="372">
          <cell r="B372">
            <v>1363</v>
          </cell>
          <cell r="C372" t="str">
            <v>松田 和敏</v>
          </cell>
          <cell r="D372" t="str">
            <v>まつだ　かずとし</v>
          </cell>
          <cell r="E372">
            <v>23360</v>
          </cell>
          <cell r="F372">
            <v>35</v>
          </cell>
          <cell r="G372" t="str">
            <v>M</v>
          </cell>
          <cell r="H372">
            <v>132</v>
          </cell>
          <cell r="I372" t="str">
            <v>コマツ電子</v>
          </cell>
        </row>
        <row r="373">
          <cell r="B373">
            <v>1364</v>
          </cell>
          <cell r="C373" t="str">
            <v>岩田 利男</v>
          </cell>
          <cell r="D373" t="str">
            <v>いわた　としお</v>
          </cell>
          <cell r="E373">
            <v>17682</v>
          </cell>
          <cell r="F373">
            <v>50</v>
          </cell>
          <cell r="G373" t="str">
            <v>M</v>
          </cell>
          <cell r="H373">
            <v>132</v>
          </cell>
          <cell r="I373" t="str">
            <v>コマツ電子</v>
          </cell>
        </row>
        <row r="374">
          <cell r="B374">
            <v>1365</v>
          </cell>
          <cell r="C374" t="str">
            <v>前原 英信</v>
          </cell>
          <cell r="D374" t="str">
            <v>まえはら　ひでのぶ</v>
          </cell>
          <cell r="E374">
            <v>22180</v>
          </cell>
          <cell r="F374">
            <v>38</v>
          </cell>
          <cell r="G374" t="str">
            <v>M</v>
          </cell>
          <cell r="H374">
            <v>132</v>
          </cell>
          <cell r="I374" t="str">
            <v>コマツ電子</v>
          </cell>
        </row>
        <row r="375">
          <cell r="B375">
            <v>1366</v>
          </cell>
          <cell r="C375" t="str">
            <v>西　晃</v>
          </cell>
          <cell r="D375" t="str">
            <v>にし　あきら</v>
          </cell>
          <cell r="E375">
            <v>22450</v>
          </cell>
          <cell r="F375">
            <v>37</v>
          </cell>
          <cell r="G375" t="str">
            <v>M</v>
          </cell>
          <cell r="H375">
            <v>132</v>
          </cell>
          <cell r="I375" t="str">
            <v>コマツ電子</v>
          </cell>
        </row>
        <row r="376">
          <cell r="B376">
            <v>1367</v>
          </cell>
          <cell r="C376" t="str">
            <v>坂本 實美</v>
          </cell>
          <cell r="D376" t="str">
            <v>さかもと　ひろみ</v>
          </cell>
          <cell r="E376">
            <v>22461</v>
          </cell>
          <cell r="F376">
            <v>37</v>
          </cell>
          <cell r="G376" t="str">
            <v>M</v>
          </cell>
          <cell r="H376">
            <v>132</v>
          </cell>
          <cell r="I376" t="str">
            <v>コマツ電子</v>
          </cell>
        </row>
        <row r="377">
          <cell r="B377">
            <v>1368</v>
          </cell>
          <cell r="C377" t="str">
            <v>鈴木 智徳</v>
          </cell>
          <cell r="D377" t="str">
            <v>すずき　とものり</v>
          </cell>
          <cell r="E377">
            <v>25873</v>
          </cell>
          <cell r="F377">
            <v>28</v>
          </cell>
          <cell r="G377" t="str">
            <v>M</v>
          </cell>
          <cell r="H377">
            <v>132</v>
          </cell>
          <cell r="I377" t="str">
            <v>コマツ電子</v>
          </cell>
        </row>
        <row r="378">
          <cell r="B378">
            <v>1369</v>
          </cell>
          <cell r="C378" t="str">
            <v>井村 好一</v>
          </cell>
          <cell r="D378" t="str">
            <v>いむら　こういち</v>
          </cell>
          <cell r="E378">
            <v>25191</v>
          </cell>
          <cell r="F378">
            <v>30</v>
          </cell>
          <cell r="G378" t="str">
            <v>M</v>
          </cell>
          <cell r="H378">
            <v>132</v>
          </cell>
          <cell r="I378" t="str">
            <v>コマツ電子</v>
          </cell>
        </row>
        <row r="379">
          <cell r="B379">
            <v>1370</v>
          </cell>
          <cell r="C379" t="str">
            <v>道上 昇一郎</v>
          </cell>
          <cell r="D379" t="str">
            <v>みちがみしょういちろう</v>
          </cell>
          <cell r="E379">
            <v>21563</v>
          </cell>
          <cell r="F379">
            <v>40</v>
          </cell>
          <cell r="G379" t="str">
            <v>M</v>
          </cell>
          <cell r="H379">
            <v>132</v>
          </cell>
          <cell r="I379" t="str">
            <v>コマツ電子</v>
          </cell>
        </row>
        <row r="380">
          <cell r="B380">
            <v>1371</v>
          </cell>
          <cell r="C380" t="str">
            <v>土居 希久子</v>
          </cell>
          <cell r="D380" t="str">
            <v>どい　きくこ</v>
          </cell>
          <cell r="E380">
            <v>24437</v>
          </cell>
          <cell r="F380">
            <v>32</v>
          </cell>
          <cell r="G380" t="str">
            <v>W</v>
          </cell>
          <cell r="H380">
            <v>132</v>
          </cell>
          <cell r="I380" t="str">
            <v>コマツ電子</v>
          </cell>
        </row>
        <row r="381">
          <cell r="B381">
            <v>1372</v>
          </cell>
          <cell r="C381" t="str">
            <v>多田 順子</v>
          </cell>
          <cell r="D381" t="str">
            <v>ただ　よりこ</v>
          </cell>
          <cell r="E381">
            <v>26617</v>
          </cell>
          <cell r="F381">
            <v>26</v>
          </cell>
          <cell r="G381" t="str">
            <v>W</v>
          </cell>
          <cell r="H381">
            <v>132</v>
          </cell>
          <cell r="I381" t="str">
            <v>コマツ電子</v>
          </cell>
        </row>
        <row r="382">
          <cell r="B382">
            <v>1373</v>
          </cell>
          <cell r="C382" t="str">
            <v>三木 夏織</v>
          </cell>
          <cell r="D382" t="str">
            <v>みき　かおり</v>
          </cell>
          <cell r="E382">
            <v>26482</v>
          </cell>
          <cell r="F382">
            <v>26</v>
          </cell>
          <cell r="G382" t="str">
            <v>W</v>
          </cell>
          <cell r="H382">
            <v>132</v>
          </cell>
          <cell r="I382" t="str">
            <v>コマツ電子</v>
          </cell>
        </row>
        <row r="383">
          <cell r="B383">
            <v>1374</v>
          </cell>
          <cell r="C383" t="str">
            <v>西嶋 悦子</v>
          </cell>
          <cell r="D383" t="str">
            <v>にしじま　えつこ</v>
          </cell>
          <cell r="E383">
            <v>26476</v>
          </cell>
          <cell r="F383">
            <v>26</v>
          </cell>
          <cell r="G383" t="str">
            <v>W</v>
          </cell>
          <cell r="H383">
            <v>132</v>
          </cell>
          <cell r="I383" t="str">
            <v>コマツ電子</v>
          </cell>
        </row>
        <row r="384">
          <cell r="B384">
            <v>1375</v>
          </cell>
          <cell r="C384" t="str">
            <v>寺田 弘治</v>
          </cell>
          <cell r="D384" t="str">
            <v>てらだ　こうじ</v>
          </cell>
          <cell r="E384">
            <v>25358</v>
          </cell>
          <cell r="F384">
            <v>29</v>
          </cell>
          <cell r="G384" t="str">
            <v>M</v>
          </cell>
          <cell r="H384">
            <v>132</v>
          </cell>
          <cell r="I384" t="str">
            <v>コマツ電子</v>
          </cell>
        </row>
        <row r="385">
          <cell r="B385">
            <v>1376</v>
          </cell>
          <cell r="C385" t="str">
            <v>徳野 克彦</v>
          </cell>
          <cell r="D385" t="str">
            <v>とくの　かつひこ</v>
          </cell>
          <cell r="E385">
            <v>26027</v>
          </cell>
          <cell r="F385">
            <v>27</v>
          </cell>
          <cell r="G385" t="str">
            <v>M</v>
          </cell>
          <cell r="H385">
            <v>132</v>
          </cell>
          <cell r="I385" t="str">
            <v>コマツ電子</v>
          </cell>
        </row>
        <row r="386">
          <cell r="B386">
            <v>1377</v>
          </cell>
          <cell r="C386" t="str">
            <v>龍神 貴洋</v>
          </cell>
          <cell r="D386" t="str">
            <v>りゅうじん　たかひろ</v>
          </cell>
          <cell r="E386">
            <v>26014</v>
          </cell>
          <cell r="F386">
            <v>28</v>
          </cell>
          <cell r="G386" t="str">
            <v>M</v>
          </cell>
          <cell r="H386">
            <v>132</v>
          </cell>
          <cell r="I386" t="str">
            <v>コマツ電子</v>
          </cell>
        </row>
        <row r="387">
          <cell r="B387">
            <v>1378</v>
          </cell>
          <cell r="C387" t="str">
            <v>岩倉 美和</v>
          </cell>
          <cell r="D387" t="str">
            <v>いわくら　みわ</v>
          </cell>
          <cell r="E387">
            <v>28039</v>
          </cell>
          <cell r="F387">
            <v>22</v>
          </cell>
          <cell r="G387" t="str">
            <v>W</v>
          </cell>
          <cell r="H387">
            <v>132</v>
          </cell>
          <cell r="I387" t="str">
            <v>コマツ電子</v>
          </cell>
        </row>
        <row r="388">
          <cell r="B388">
            <v>1379</v>
          </cell>
          <cell r="C388" t="str">
            <v>高橋 幸彦</v>
          </cell>
          <cell r="D388" t="str">
            <v>たかはし　ゆきひろ</v>
          </cell>
          <cell r="E388">
            <v>21554</v>
          </cell>
          <cell r="F388">
            <v>40</v>
          </cell>
          <cell r="G388" t="str">
            <v>M</v>
          </cell>
          <cell r="H388">
            <v>133</v>
          </cell>
          <cell r="I388" t="str">
            <v>カリヨン</v>
          </cell>
        </row>
        <row r="389">
          <cell r="B389">
            <v>1380</v>
          </cell>
          <cell r="C389" t="str">
            <v>松山 平</v>
          </cell>
          <cell r="D389" t="str">
            <v>まつやま　たいら</v>
          </cell>
          <cell r="E389">
            <v>20848</v>
          </cell>
          <cell r="F389">
            <v>42</v>
          </cell>
          <cell r="G389" t="str">
            <v>M</v>
          </cell>
          <cell r="H389">
            <v>133</v>
          </cell>
          <cell r="I389" t="str">
            <v>カリヨン</v>
          </cell>
        </row>
        <row r="390">
          <cell r="B390">
            <v>1381</v>
          </cell>
          <cell r="C390" t="str">
            <v>谷口 和隆</v>
          </cell>
          <cell r="D390" t="str">
            <v>たにぐち　かずたか</v>
          </cell>
          <cell r="E390">
            <v>19998</v>
          </cell>
          <cell r="F390">
            <v>44</v>
          </cell>
          <cell r="G390" t="str">
            <v>M</v>
          </cell>
          <cell r="H390">
            <v>133</v>
          </cell>
          <cell r="I390" t="str">
            <v>カリヨン</v>
          </cell>
        </row>
        <row r="391">
          <cell r="B391">
            <v>1382</v>
          </cell>
          <cell r="C391" t="str">
            <v>高橋 祐子</v>
          </cell>
          <cell r="D391" t="str">
            <v>たかはし　ゆうこ</v>
          </cell>
          <cell r="E391">
            <v>21849</v>
          </cell>
          <cell r="F391">
            <v>39</v>
          </cell>
          <cell r="G391" t="str">
            <v>W</v>
          </cell>
          <cell r="H391">
            <v>133</v>
          </cell>
          <cell r="I391" t="str">
            <v>カリヨン</v>
          </cell>
        </row>
        <row r="392">
          <cell r="B392">
            <v>1383</v>
          </cell>
          <cell r="C392" t="str">
            <v>興梠 通洋</v>
          </cell>
          <cell r="D392" t="str">
            <v>こおろぎ　としひろ</v>
          </cell>
          <cell r="E392">
            <v>22664</v>
          </cell>
          <cell r="F392">
            <v>37</v>
          </cell>
          <cell r="G392" t="str">
            <v>M</v>
          </cell>
          <cell r="H392">
            <v>133</v>
          </cell>
          <cell r="I392" t="str">
            <v>カリヨン</v>
          </cell>
        </row>
        <row r="393">
          <cell r="B393">
            <v>1384</v>
          </cell>
          <cell r="C393" t="str">
            <v>谷口 ひとみ</v>
          </cell>
          <cell r="D393" t="str">
            <v>たにぐち　ひとみ</v>
          </cell>
          <cell r="E393">
            <v>19983</v>
          </cell>
          <cell r="F393">
            <v>44</v>
          </cell>
          <cell r="G393" t="str">
            <v>W</v>
          </cell>
          <cell r="H393">
            <v>133</v>
          </cell>
          <cell r="I393" t="str">
            <v>カリヨン</v>
          </cell>
        </row>
        <row r="394">
          <cell r="B394">
            <v>1385</v>
          </cell>
          <cell r="C394" t="str">
            <v>西岡 三恵</v>
          </cell>
          <cell r="D394" t="str">
            <v>にしおか　みえ</v>
          </cell>
          <cell r="E394">
            <v>21150</v>
          </cell>
          <cell r="F394">
            <v>41</v>
          </cell>
          <cell r="G394" t="str">
            <v>W</v>
          </cell>
          <cell r="H394">
            <v>133</v>
          </cell>
          <cell r="I394" t="str">
            <v>カリヨン</v>
          </cell>
        </row>
        <row r="395">
          <cell r="B395">
            <v>1386</v>
          </cell>
          <cell r="C395" t="str">
            <v>和田 美恵子</v>
          </cell>
          <cell r="D395" t="str">
            <v>わだ　みえこ</v>
          </cell>
          <cell r="E395">
            <v>19650</v>
          </cell>
          <cell r="F395">
            <v>45</v>
          </cell>
          <cell r="G395" t="str">
            <v>W</v>
          </cell>
          <cell r="H395">
            <v>134</v>
          </cell>
          <cell r="I395" t="str">
            <v>オリーブ</v>
          </cell>
        </row>
        <row r="396">
          <cell r="B396">
            <v>1387</v>
          </cell>
          <cell r="C396" t="str">
            <v>亀崎 美恵子</v>
          </cell>
          <cell r="D396" t="str">
            <v>かめざき　みえこ</v>
          </cell>
          <cell r="E396">
            <v>20047</v>
          </cell>
          <cell r="F396">
            <v>44</v>
          </cell>
          <cell r="G396" t="str">
            <v>W</v>
          </cell>
          <cell r="H396">
            <v>134</v>
          </cell>
          <cell r="I396" t="str">
            <v>オリーブ</v>
          </cell>
        </row>
        <row r="397">
          <cell r="B397">
            <v>1388</v>
          </cell>
          <cell r="C397" t="str">
            <v>阿南 陽子</v>
          </cell>
          <cell r="D397" t="str">
            <v>あなん　ようこ</v>
          </cell>
          <cell r="E397">
            <v>19910</v>
          </cell>
          <cell r="F397">
            <v>44</v>
          </cell>
          <cell r="G397" t="str">
            <v>W</v>
          </cell>
          <cell r="H397">
            <v>134</v>
          </cell>
          <cell r="I397" t="str">
            <v>オリーブ</v>
          </cell>
        </row>
        <row r="398">
          <cell r="B398">
            <v>1389</v>
          </cell>
          <cell r="C398" t="str">
            <v>甲斐 慶子</v>
          </cell>
          <cell r="D398" t="str">
            <v>かい　けいこ</v>
          </cell>
          <cell r="E398">
            <v>25279</v>
          </cell>
          <cell r="F398">
            <v>30</v>
          </cell>
          <cell r="G398" t="str">
            <v>W</v>
          </cell>
          <cell r="H398">
            <v>134</v>
          </cell>
          <cell r="I398" t="str">
            <v>オリーブ</v>
          </cell>
        </row>
        <row r="399">
          <cell r="B399">
            <v>1390</v>
          </cell>
          <cell r="C399" t="str">
            <v>都甲 治</v>
          </cell>
          <cell r="D399" t="str">
            <v>とこう　おさむ</v>
          </cell>
          <cell r="E399">
            <v>19581</v>
          </cell>
          <cell r="F399">
            <v>45</v>
          </cell>
          <cell r="G399" t="str">
            <v>M</v>
          </cell>
          <cell r="H399">
            <v>135</v>
          </cell>
          <cell r="I399" t="str">
            <v>オーシャン</v>
          </cell>
        </row>
        <row r="400">
          <cell r="B400">
            <v>1391</v>
          </cell>
          <cell r="C400" t="str">
            <v>三樹 薫明</v>
          </cell>
          <cell r="D400" t="str">
            <v>みつぎ　くにあき</v>
          </cell>
          <cell r="E400">
            <v>15269</v>
          </cell>
          <cell r="F400">
            <v>57</v>
          </cell>
          <cell r="G400" t="str">
            <v>M</v>
          </cell>
          <cell r="H400">
            <v>135</v>
          </cell>
          <cell r="I400" t="str">
            <v>オーシャン</v>
          </cell>
        </row>
        <row r="401">
          <cell r="B401">
            <v>1392</v>
          </cell>
          <cell r="C401" t="str">
            <v>矢野 正次</v>
          </cell>
          <cell r="D401" t="str">
            <v>やの　まさつぐ</v>
          </cell>
          <cell r="E401">
            <v>16362</v>
          </cell>
          <cell r="F401">
            <v>54</v>
          </cell>
          <cell r="G401" t="str">
            <v>M</v>
          </cell>
          <cell r="H401">
            <v>135</v>
          </cell>
          <cell r="I401" t="str">
            <v>オーシャン</v>
          </cell>
        </row>
        <row r="402">
          <cell r="B402">
            <v>1393</v>
          </cell>
          <cell r="C402" t="str">
            <v>矢野 八重子</v>
          </cell>
          <cell r="D402" t="str">
            <v>やの　やえこ</v>
          </cell>
          <cell r="E402">
            <v>17945</v>
          </cell>
          <cell r="F402">
            <v>50</v>
          </cell>
          <cell r="G402" t="str">
            <v>W</v>
          </cell>
          <cell r="H402">
            <v>135</v>
          </cell>
          <cell r="I402" t="str">
            <v>オーシャン</v>
          </cell>
        </row>
        <row r="403">
          <cell r="B403">
            <v>1394</v>
          </cell>
          <cell r="C403" t="str">
            <v>都甲 和子</v>
          </cell>
          <cell r="D403" t="str">
            <v>とこう　かずこ</v>
          </cell>
          <cell r="E403">
            <v>19937</v>
          </cell>
          <cell r="F403">
            <v>44</v>
          </cell>
          <cell r="G403" t="str">
            <v>W</v>
          </cell>
          <cell r="H403">
            <v>135</v>
          </cell>
          <cell r="I403" t="str">
            <v>オーシャン</v>
          </cell>
        </row>
        <row r="404">
          <cell r="B404">
            <v>1395</v>
          </cell>
          <cell r="C404" t="str">
            <v>山崎 美智子</v>
          </cell>
          <cell r="D404" t="str">
            <v>やまさき　みちこ</v>
          </cell>
          <cell r="E404">
            <v>13857</v>
          </cell>
          <cell r="F404">
            <v>61</v>
          </cell>
          <cell r="G404" t="str">
            <v>W</v>
          </cell>
          <cell r="H404">
            <v>135</v>
          </cell>
          <cell r="I404" t="str">
            <v>オーシャン</v>
          </cell>
        </row>
        <row r="405">
          <cell r="B405">
            <v>1396</v>
          </cell>
          <cell r="C405" t="str">
            <v>田中 勇夫</v>
          </cell>
          <cell r="D405" t="str">
            <v>たなか　いさお</v>
          </cell>
          <cell r="E405">
            <v>19376</v>
          </cell>
          <cell r="F405">
            <v>46</v>
          </cell>
          <cell r="G405" t="str">
            <v>M</v>
          </cell>
          <cell r="H405">
            <v>137</v>
          </cell>
          <cell r="I405" t="str">
            <v>あっぷる</v>
          </cell>
        </row>
        <row r="406">
          <cell r="B406">
            <v>1397</v>
          </cell>
          <cell r="C406" t="str">
            <v>峯 幸男</v>
          </cell>
          <cell r="D406" t="str">
            <v>みね　ゆきお</v>
          </cell>
          <cell r="E406">
            <v>18685</v>
          </cell>
          <cell r="F406">
            <v>48</v>
          </cell>
          <cell r="G406" t="str">
            <v>M</v>
          </cell>
          <cell r="H406">
            <v>137</v>
          </cell>
          <cell r="I406" t="str">
            <v>あっぷる</v>
          </cell>
        </row>
        <row r="407">
          <cell r="B407">
            <v>1398</v>
          </cell>
          <cell r="C407" t="str">
            <v>久保崎 光徳</v>
          </cell>
          <cell r="D407" t="str">
            <v>くぼざき　みつのり</v>
          </cell>
          <cell r="E407">
            <v>23851</v>
          </cell>
          <cell r="F407">
            <v>33</v>
          </cell>
          <cell r="G407" t="str">
            <v>M</v>
          </cell>
          <cell r="H407">
            <v>137</v>
          </cell>
          <cell r="I407" t="str">
            <v>あっぷる</v>
          </cell>
        </row>
        <row r="408">
          <cell r="B408">
            <v>1399</v>
          </cell>
          <cell r="C408" t="str">
            <v>請関 英昭</v>
          </cell>
          <cell r="D408" t="str">
            <v>うけぜき　ひであき</v>
          </cell>
          <cell r="E408">
            <v>25184</v>
          </cell>
          <cell r="F408">
            <v>30</v>
          </cell>
          <cell r="G408" t="str">
            <v>M</v>
          </cell>
          <cell r="H408">
            <v>137</v>
          </cell>
          <cell r="I408" t="str">
            <v>あっぷる</v>
          </cell>
        </row>
        <row r="409">
          <cell r="B409">
            <v>1400</v>
          </cell>
          <cell r="C409" t="str">
            <v>高浦 秀樹</v>
          </cell>
          <cell r="D409" t="str">
            <v>たかうら　ひでき</v>
          </cell>
          <cell r="E409">
            <v>23288</v>
          </cell>
          <cell r="F409">
            <v>35</v>
          </cell>
          <cell r="G409" t="str">
            <v>M</v>
          </cell>
          <cell r="H409">
            <v>137</v>
          </cell>
          <cell r="I409" t="str">
            <v>あっぷる</v>
          </cell>
        </row>
        <row r="410">
          <cell r="B410">
            <v>1401</v>
          </cell>
          <cell r="C410" t="str">
            <v>白川 晴雄</v>
          </cell>
          <cell r="D410" t="str">
            <v>しらかわ　はるお</v>
          </cell>
          <cell r="E410">
            <v>21656</v>
          </cell>
          <cell r="F410">
            <v>39</v>
          </cell>
          <cell r="G410" t="str">
            <v>M</v>
          </cell>
          <cell r="H410">
            <v>137</v>
          </cell>
          <cell r="I410" t="str">
            <v>あっぷる</v>
          </cell>
        </row>
        <row r="411">
          <cell r="B411">
            <v>1402</v>
          </cell>
          <cell r="C411" t="str">
            <v>岩切 ひとみ</v>
          </cell>
          <cell r="D411" t="str">
            <v>いわきり　ひとみ</v>
          </cell>
          <cell r="E411">
            <v>22033</v>
          </cell>
          <cell r="F411">
            <v>38</v>
          </cell>
          <cell r="G411" t="str">
            <v>W</v>
          </cell>
          <cell r="H411">
            <v>137</v>
          </cell>
          <cell r="I411" t="str">
            <v>あっぷる</v>
          </cell>
        </row>
        <row r="412">
          <cell r="B412">
            <v>1403</v>
          </cell>
          <cell r="C412" t="str">
            <v>忍賀 正子</v>
          </cell>
          <cell r="D412" t="str">
            <v>おしが　まさこ</v>
          </cell>
          <cell r="E412">
            <v>22341</v>
          </cell>
          <cell r="F412">
            <v>38</v>
          </cell>
          <cell r="G412" t="str">
            <v>W</v>
          </cell>
          <cell r="H412">
            <v>137</v>
          </cell>
          <cell r="I412" t="str">
            <v>あっぷる</v>
          </cell>
        </row>
        <row r="413">
          <cell r="B413">
            <v>1404</v>
          </cell>
          <cell r="C413" t="str">
            <v>黒木 政子</v>
          </cell>
          <cell r="D413" t="str">
            <v>くろぎ　まさこ</v>
          </cell>
          <cell r="E413">
            <v>23923</v>
          </cell>
          <cell r="F413">
            <v>33</v>
          </cell>
          <cell r="G413" t="str">
            <v>W</v>
          </cell>
          <cell r="H413">
            <v>137</v>
          </cell>
          <cell r="I413" t="str">
            <v>あっぷる</v>
          </cell>
        </row>
        <row r="414">
          <cell r="B414">
            <v>1405</v>
          </cell>
          <cell r="C414" t="str">
            <v>大久保 朝盛</v>
          </cell>
          <cell r="D414" t="str">
            <v>おおくぼ　とももり</v>
          </cell>
          <cell r="E414" t="str">
            <v/>
          </cell>
          <cell r="F414" t="str">
            <v/>
          </cell>
          <cell r="G414" t="str">
            <v>M</v>
          </cell>
          <cell r="H414">
            <v>137</v>
          </cell>
          <cell r="I414" t="str">
            <v>あっぷる</v>
          </cell>
        </row>
        <row r="415">
          <cell r="B415">
            <v>1406</v>
          </cell>
          <cell r="C415" t="str">
            <v>佐藤 信行</v>
          </cell>
          <cell r="D415" t="str">
            <v>さとう　のぶゆき</v>
          </cell>
          <cell r="E415">
            <v>21660</v>
          </cell>
          <cell r="F415">
            <v>39</v>
          </cell>
          <cell r="G415" t="str">
            <v>M</v>
          </cell>
          <cell r="H415">
            <v>137</v>
          </cell>
          <cell r="I415" t="str">
            <v>あっぷる</v>
          </cell>
        </row>
        <row r="416">
          <cell r="B416">
            <v>1407</v>
          </cell>
          <cell r="C416" t="str">
            <v>河野 昌一</v>
          </cell>
          <cell r="D416" t="str">
            <v>かわの　しょういち</v>
          </cell>
          <cell r="E416">
            <v>23097</v>
          </cell>
          <cell r="F416">
            <v>36</v>
          </cell>
          <cell r="G416" t="str">
            <v>M</v>
          </cell>
          <cell r="H416">
            <v>137</v>
          </cell>
          <cell r="I416" t="str">
            <v>あっぷる</v>
          </cell>
        </row>
        <row r="417">
          <cell r="B417">
            <v>1408</v>
          </cell>
          <cell r="C417" t="str">
            <v>松田 洋幸</v>
          </cell>
          <cell r="D417" t="str">
            <v>まつだ　ひろゆき</v>
          </cell>
          <cell r="E417">
            <v>23559</v>
          </cell>
          <cell r="F417">
            <v>34</v>
          </cell>
          <cell r="G417" t="str">
            <v>M</v>
          </cell>
          <cell r="H417">
            <v>137</v>
          </cell>
          <cell r="I417" t="str">
            <v>あっぷる</v>
          </cell>
        </row>
        <row r="418">
          <cell r="B418">
            <v>1409</v>
          </cell>
          <cell r="C418" t="str">
            <v>中村 純一</v>
          </cell>
          <cell r="D418" t="str">
            <v>なかむら　じゅんいち</v>
          </cell>
          <cell r="E418">
            <v>25392</v>
          </cell>
          <cell r="F418">
            <v>29</v>
          </cell>
          <cell r="G418" t="str">
            <v>M</v>
          </cell>
          <cell r="H418">
            <v>137</v>
          </cell>
          <cell r="I418" t="str">
            <v>あっぷる</v>
          </cell>
        </row>
        <row r="419">
          <cell r="B419">
            <v>1410</v>
          </cell>
          <cell r="C419" t="str">
            <v>奈須 美穂</v>
          </cell>
          <cell r="D419" t="str">
            <v>なす　みほ</v>
          </cell>
          <cell r="E419">
            <v>25358</v>
          </cell>
          <cell r="F419">
            <v>29</v>
          </cell>
          <cell r="G419" t="str">
            <v>W</v>
          </cell>
          <cell r="H419">
            <v>137</v>
          </cell>
          <cell r="I419" t="str">
            <v>あっぷる</v>
          </cell>
        </row>
        <row r="420">
          <cell r="B420">
            <v>1411</v>
          </cell>
          <cell r="C420" t="str">
            <v>野間口 美和</v>
          </cell>
          <cell r="D420" t="str">
            <v>のまぐち　みわ</v>
          </cell>
          <cell r="E420">
            <v>25845</v>
          </cell>
          <cell r="F420">
            <v>28</v>
          </cell>
          <cell r="G420" t="str">
            <v>W</v>
          </cell>
          <cell r="H420">
            <v>137</v>
          </cell>
          <cell r="I420" t="str">
            <v>あっぷる</v>
          </cell>
        </row>
        <row r="421">
          <cell r="B421">
            <v>1412</v>
          </cell>
          <cell r="C421" t="str">
            <v>永友 秀和</v>
          </cell>
          <cell r="D421" t="str">
            <v>ながとも　ひでかず</v>
          </cell>
          <cell r="E421">
            <v>21191</v>
          </cell>
          <cell r="F421">
            <v>41</v>
          </cell>
          <cell r="G421" t="str">
            <v>M</v>
          </cell>
          <cell r="H421">
            <v>138</v>
          </cell>
          <cell r="I421" t="str">
            <v>ＯＭＩＹＡ</v>
          </cell>
        </row>
        <row r="422">
          <cell r="B422">
            <v>1413</v>
          </cell>
          <cell r="C422" t="str">
            <v>横山 茂雄</v>
          </cell>
          <cell r="D422" t="str">
            <v>よこやま　しげお</v>
          </cell>
          <cell r="E422">
            <v>20844</v>
          </cell>
          <cell r="F422">
            <v>42</v>
          </cell>
          <cell r="G422" t="str">
            <v>M</v>
          </cell>
          <cell r="H422">
            <v>138</v>
          </cell>
          <cell r="I422" t="str">
            <v>ＯＭＩＹＡ</v>
          </cell>
        </row>
        <row r="423">
          <cell r="B423">
            <v>1414</v>
          </cell>
          <cell r="C423" t="str">
            <v>小西 利幸</v>
          </cell>
          <cell r="D423" t="str">
            <v>こにし　としゆき</v>
          </cell>
          <cell r="E423">
            <v>26317</v>
          </cell>
          <cell r="F423">
            <v>27</v>
          </cell>
          <cell r="G423" t="str">
            <v>M</v>
          </cell>
          <cell r="H423">
            <v>138</v>
          </cell>
          <cell r="I423" t="str">
            <v>ＯＭＩＹＡ</v>
          </cell>
        </row>
        <row r="424">
          <cell r="B424">
            <v>1415</v>
          </cell>
          <cell r="C424" t="str">
            <v>川越 太一</v>
          </cell>
          <cell r="D424" t="str">
            <v>かわごえ　たいち</v>
          </cell>
          <cell r="E424">
            <v>27735</v>
          </cell>
          <cell r="F424">
            <v>23</v>
          </cell>
          <cell r="G424" t="str">
            <v>M</v>
          </cell>
          <cell r="H424">
            <v>138</v>
          </cell>
          <cell r="I424" t="str">
            <v>ＯＭＩＹＡ</v>
          </cell>
        </row>
        <row r="425">
          <cell r="B425">
            <v>1416</v>
          </cell>
          <cell r="C425" t="str">
            <v>高八重 明子</v>
          </cell>
          <cell r="D425" t="str">
            <v>たかはえ　あきこ</v>
          </cell>
          <cell r="E425">
            <v>22626</v>
          </cell>
          <cell r="F425">
            <v>37</v>
          </cell>
          <cell r="G425" t="str">
            <v>W</v>
          </cell>
          <cell r="H425">
            <v>138</v>
          </cell>
          <cell r="I425" t="str">
            <v>ＯＭＩＹＡ</v>
          </cell>
        </row>
        <row r="426">
          <cell r="B426">
            <v>1417</v>
          </cell>
          <cell r="C426" t="str">
            <v>河野 節子</v>
          </cell>
          <cell r="D426" t="str">
            <v>かわの　せつこ</v>
          </cell>
          <cell r="E426">
            <v>21619</v>
          </cell>
          <cell r="F426">
            <v>40</v>
          </cell>
          <cell r="G426" t="str">
            <v>W</v>
          </cell>
          <cell r="H426">
            <v>138</v>
          </cell>
          <cell r="I426" t="str">
            <v>ＯＭＩＹＡ</v>
          </cell>
        </row>
        <row r="427">
          <cell r="B427">
            <v>1418</v>
          </cell>
          <cell r="C427" t="str">
            <v>平田 貴子</v>
          </cell>
          <cell r="D427" t="str">
            <v>ひらた　たかこ</v>
          </cell>
          <cell r="E427">
            <v>24130</v>
          </cell>
          <cell r="F427">
            <v>33</v>
          </cell>
          <cell r="G427" t="str">
            <v>W</v>
          </cell>
          <cell r="H427">
            <v>138</v>
          </cell>
          <cell r="I427" t="str">
            <v>ＯＭＩＹＡ</v>
          </cell>
        </row>
        <row r="428">
          <cell r="B428">
            <v>1419</v>
          </cell>
          <cell r="C428" t="str">
            <v>横山 賢一郎</v>
          </cell>
          <cell r="D428" t="str">
            <v>よこやま　けんいちろう</v>
          </cell>
          <cell r="E428">
            <v>21320</v>
          </cell>
          <cell r="F428">
            <v>40</v>
          </cell>
          <cell r="G428" t="str">
            <v>M</v>
          </cell>
          <cell r="H428">
            <v>138</v>
          </cell>
          <cell r="I428" t="str">
            <v>ＯＭＩＹＡ</v>
          </cell>
        </row>
        <row r="429">
          <cell r="B429">
            <v>1420</v>
          </cell>
          <cell r="C429" t="str">
            <v>松村 京美</v>
          </cell>
          <cell r="D429" t="str">
            <v>まつむら　きょうみ</v>
          </cell>
          <cell r="E429">
            <v>21331</v>
          </cell>
          <cell r="F429">
            <v>40</v>
          </cell>
          <cell r="G429" t="str">
            <v>W</v>
          </cell>
          <cell r="H429">
            <v>138</v>
          </cell>
          <cell r="I429" t="str">
            <v>ＯＭＩＹＡ</v>
          </cell>
        </row>
        <row r="430">
          <cell r="B430">
            <v>1421</v>
          </cell>
          <cell r="C430" t="str">
            <v>村上 千絵</v>
          </cell>
          <cell r="D430" t="str">
            <v>むらかみ　ちえ</v>
          </cell>
          <cell r="E430" t="str">
            <v/>
          </cell>
          <cell r="F430" t="str">
            <v/>
          </cell>
          <cell r="G430" t="str">
            <v>W</v>
          </cell>
          <cell r="H430">
            <v>138</v>
          </cell>
          <cell r="I430" t="str">
            <v>ＯＭＩＹＡ</v>
          </cell>
        </row>
        <row r="431">
          <cell r="B431">
            <v>1422</v>
          </cell>
          <cell r="C431" t="str">
            <v>名幸 正弘</v>
          </cell>
          <cell r="D431" t="str">
            <v>なこう　まさひろ</v>
          </cell>
          <cell r="E431" t="str">
            <v/>
          </cell>
          <cell r="F431" t="str">
            <v/>
          </cell>
          <cell r="G431" t="str">
            <v>M</v>
          </cell>
          <cell r="H431">
            <v>138</v>
          </cell>
          <cell r="I431" t="str">
            <v>ＯＭＩＹＡ</v>
          </cell>
        </row>
        <row r="432">
          <cell r="B432">
            <v>1423</v>
          </cell>
          <cell r="C432" t="str">
            <v>日高 茂</v>
          </cell>
          <cell r="D432" t="str">
            <v>ひだか　しげる</v>
          </cell>
          <cell r="E432" t="str">
            <v/>
          </cell>
          <cell r="F432" t="str">
            <v/>
          </cell>
          <cell r="G432" t="str">
            <v>M</v>
          </cell>
          <cell r="H432">
            <v>138</v>
          </cell>
          <cell r="I432" t="str">
            <v>ＯＭＩＹＡ</v>
          </cell>
        </row>
        <row r="433">
          <cell r="B433">
            <v>1424</v>
          </cell>
          <cell r="C433" t="str">
            <v>横山 良昭</v>
          </cell>
          <cell r="D433" t="str">
            <v>よこやま　よしあき</v>
          </cell>
          <cell r="E433">
            <v>13259</v>
          </cell>
          <cell r="F433">
            <v>62</v>
          </cell>
          <cell r="G433" t="str">
            <v>M</v>
          </cell>
          <cell r="H433">
            <v>138</v>
          </cell>
          <cell r="I433" t="str">
            <v>ＯＭＩＹＡ</v>
          </cell>
        </row>
        <row r="434">
          <cell r="B434">
            <v>1425</v>
          </cell>
          <cell r="C434" t="str">
            <v>近藤 恒雄</v>
          </cell>
          <cell r="D434" t="str">
            <v>こんどう　つねお</v>
          </cell>
          <cell r="E434">
            <v>10773</v>
          </cell>
          <cell r="F434">
            <v>69</v>
          </cell>
          <cell r="G434" t="str">
            <v>M</v>
          </cell>
          <cell r="H434">
            <v>138</v>
          </cell>
          <cell r="I434" t="str">
            <v>ＯＭＩＹＡ</v>
          </cell>
        </row>
        <row r="435">
          <cell r="B435">
            <v>1426</v>
          </cell>
          <cell r="C435" t="str">
            <v>斉田 浩二</v>
          </cell>
          <cell r="D435" t="str">
            <v>さいた　こうじ</v>
          </cell>
          <cell r="E435">
            <v>20894</v>
          </cell>
          <cell r="F435">
            <v>42</v>
          </cell>
          <cell r="G435" t="str">
            <v>M</v>
          </cell>
          <cell r="H435">
            <v>138</v>
          </cell>
          <cell r="I435" t="str">
            <v>ＯＭＩＹＡ</v>
          </cell>
        </row>
        <row r="436">
          <cell r="B436">
            <v>1427</v>
          </cell>
          <cell r="C436" t="str">
            <v>長峰 賢一</v>
          </cell>
          <cell r="D436" t="str">
            <v>ながみね　けんいち</v>
          </cell>
          <cell r="E436">
            <v>24308</v>
          </cell>
          <cell r="F436">
            <v>32</v>
          </cell>
          <cell r="G436" t="str">
            <v>M</v>
          </cell>
          <cell r="H436">
            <v>138</v>
          </cell>
          <cell r="I436" t="str">
            <v>ＯＭＩＹＡ</v>
          </cell>
        </row>
        <row r="437">
          <cell r="B437">
            <v>1428</v>
          </cell>
          <cell r="C437" t="str">
            <v>日高 英子</v>
          </cell>
          <cell r="D437" t="str">
            <v>ひだか　えいこ</v>
          </cell>
          <cell r="E437">
            <v>23427</v>
          </cell>
          <cell r="F437">
            <v>35</v>
          </cell>
          <cell r="G437" t="str">
            <v>W</v>
          </cell>
          <cell r="H437">
            <v>138</v>
          </cell>
          <cell r="I437" t="str">
            <v>ＯＭＩＹＡ</v>
          </cell>
        </row>
        <row r="438">
          <cell r="B438">
            <v>1429</v>
          </cell>
          <cell r="C438" t="str">
            <v>児玉 慎一</v>
          </cell>
          <cell r="D438" t="str">
            <v>こだま　しんいち</v>
          </cell>
          <cell r="E438">
            <v>22670</v>
          </cell>
          <cell r="F438">
            <v>37</v>
          </cell>
          <cell r="G438" t="str">
            <v>M</v>
          </cell>
          <cell r="H438">
            <v>139</v>
          </cell>
          <cell r="I438" t="str">
            <v>ＭＪＣテニス</v>
          </cell>
        </row>
        <row r="439">
          <cell r="B439">
            <v>1430</v>
          </cell>
          <cell r="C439" t="str">
            <v>西 恭伸</v>
          </cell>
          <cell r="D439" t="str">
            <v>にし　やすのぶ</v>
          </cell>
          <cell r="E439">
            <v>23798</v>
          </cell>
          <cell r="F439">
            <v>34</v>
          </cell>
          <cell r="G439" t="str">
            <v>M</v>
          </cell>
          <cell r="H439">
            <v>139</v>
          </cell>
          <cell r="I439" t="str">
            <v>ＭＪＣテニス</v>
          </cell>
        </row>
        <row r="440">
          <cell r="B440">
            <v>1431</v>
          </cell>
          <cell r="C440" t="str">
            <v>川路 真由美</v>
          </cell>
          <cell r="D440" t="str">
            <v>かわじ　まゆみ</v>
          </cell>
          <cell r="E440">
            <v>23929</v>
          </cell>
          <cell r="F440">
            <v>33</v>
          </cell>
          <cell r="G440" t="str">
            <v>W</v>
          </cell>
          <cell r="H440">
            <v>141</v>
          </cell>
          <cell r="I440" t="str">
            <v>ＭＡＸ</v>
          </cell>
        </row>
        <row r="441">
          <cell r="B441">
            <v>1432</v>
          </cell>
          <cell r="C441" t="str">
            <v>有馬 みゆき</v>
          </cell>
          <cell r="D441" t="str">
            <v>ありま　みゆき</v>
          </cell>
          <cell r="E441">
            <v>24558</v>
          </cell>
          <cell r="F441">
            <v>32</v>
          </cell>
          <cell r="G441" t="str">
            <v>W</v>
          </cell>
          <cell r="H441">
            <v>141</v>
          </cell>
          <cell r="I441" t="str">
            <v>ＭＡＸ</v>
          </cell>
        </row>
        <row r="442">
          <cell r="B442">
            <v>1433</v>
          </cell>
          <cell r="C442" t="str">
            <v>佐藤 勇</v>
          </cell>
          <cell r="D442" t="str">
            <v>さとう　おさむ</v>
          </cell>
          <cell r="E442">
            <v>22432</v>
          </cell>
          <cell r="F442">
            <v>37</v>
          </cell>
          <cell r="G442" t="str">
            <v>M</v>
          </cell>
          <cell r="H442">
            <v>141</v>
          </cell>
          <cell r="I442" t="str">
            <v>ＭＡＸ</v>
          </cell>
        </row>
        <row r="443">
          <cell r="B443">
            <v>1434</v>
          </cell>
          <cell r="C443" t="str">
            <v>山内 守</v>
          </cell>
          <cell r="D443" t="str">
            <v>やまうち　まもる</v>
          </cell>
          <cell r="E443">
            <v>24773</v>
          </cell>
          <cell r="F443">
            <v>31</v>
          </cell>
          <cell r="G443" t="str">
            <v>M</v>
          </cell>
          <cell r="H443">
            <v>141</v>
          </cell>
          <cell r="I443" t="str">
            <v>ＭＡＸ</v>
          </cell>
        </row>
        <row r="444">
          <cell r="B444">
            <v>1435</v>
          </cell>
          <cell r="C444" t="str">
            <v>松井 宏憲</v>
          </cell>
          <cell r="D444" t="str">
            <v>まつい　ひろのり</v>
          </cell>
          <cell r="E444">
            <v>23327</v>
          </cell>
          <cell r="F444">
            <v>35</v>
          </cell>
          <cell r="G444" t="str">
            <v>M</v>
          </cell>
          <cell r="H444">
            <v>142</v>
          </cell>
          <cell r="I444" t="str">
            <v>ＨｉｒｏＴＡ</v>
          </cell>
        </row>
        <row r="445">
          <cell r="B445">
            <v>1436</v>
          </cell>
          <cell r="C445" t="str">
            <v>垂水 知代子</v>
          </cell>
          <cell r="D445" t="str">
            <v>たるみず　ちよこ</v>
          </cell>
          <cell r="E445" t="str">
            <v/>
          </cell>
          <cell r="F445" t="str">
            <v/>
          </cell>
          <cell r="G445" t="str">
            <v>W</v>
          </cell>
          <cell r="H445">
            <v>142</v>
          </cell>
          <cell r="I445" t="str">
            <v>ＨｉｒｏＴＡ</v>
          </cell>
        </row>
        <row r="446">
          <cell r="B446">
            <v>1437</v>
          </cell>
          <cell r="C446" t="str">
            <v>横山 泰子</v>
          </cell>
          <cell r="D446" t="str">
            <v>よこやま　やすこ</v>
          </cell>
          <cell r="E446" t="str">
            <v/>
          </cell>
          <cell r="F446" t="str">
            <v/>
          </cell>
          <cell r="G446" t="str">
            <v>W</v>
          </cell>
          <cell r="H446">
            <v>142</v>
          </cell>
          <cell r="I446" t="str">
            <v>ＨｉｒｏＴＡ</v>
          </cell>
        </row>
        <row r="447">
          <cell r="B447">
            <v>1438</v>
          </cell>
          <cell r="C447" t="str">
            <v>伊藤 久仁子</v>
          </cell>
          <cell r="D447" t="str">
            <v>いとう　くにこ</v>
          </cell>
          <cell r="E447" t="str">
            <v/>
          </cell>
          <cell r="F447" t="str">
            <v/>
          </cell>
          <cell r="G447" t="str">
            <v>W</v>
          </cell>
          <cell r="H447">
            <v>142</v>
          </cell>
          <cell r="I447" t="str">
            <v>ＨｉｒｏＴＡ</v>
          </cell>
        </row>
        <row r="448">
          <cell r="B448">
            <v>1439</v>
          </cell>
          <cell r="C448" t="str">
            <v>吉田 泰子</v>
          </cell>
          <cell r="D448" t="str">
            <v>よしだ　やすこ</v>
          </cell>
          <cell r="E448" t="str">
            <v/>
          </cell>
          <cell r="F448" t="str">
            <v/>
          </cell>
          <cell r="G448" t="str">
            <v>W</v>
          </cell>
          <cell r="H448">
            <v>142</v>
          </cell>
          <cell r="I448" t="str">
            <v>ＨｉｒｏＴＡ</v>
          </cell>
        </row>
        <row r="449">
          <cell r="B449">
            <v>1440</v>
          </cell>
          <cell r="C449" t="str">
            <v>小松 　奏</v>
          </cell>
          <cell r="D449" t="str">
            <v>こまつ　やす</v>
          </cell>
          <cell r="E449">
            <v>28165</v>
          </cell>
          <cell r="F449">
            <v>22</v>
          </cell>
          <cell r="G449" t="str">
            <v>W</v>
          </cell>
          <cell r="H449">
            <v>142</v>
          </cell>
          <cell r="I449" t="str">
            <v>ＨｉｒｏＴＡ</v>
          </cell>
        </row>
        <row r="450">
          <cell r="B450">
            <v>1441</v>
          </cell>
          <cell r="C450" t="str">
            <v>岩切 啓子</v>
          </cell>
          <cell r="D450" t="str">
            <v>いわきり　けいこ</v>
          </cell>
          <cell r="E450" t="str">
            <v/>
          </cell>
          <cell r="F450" t="str">
            <v/>
          </cell>
          <cell r="G450" t="str">
            <v>W</v>
          </cell>
          <cell r="H450">
            <v>142</v>
          </cell>
          <cell r="I450" t="str">
            <v>ＨｉｒｏＴＡ</v>
          </cell>
        </row>
        <row r="451">
          <cell r="B451">
            <v>1442</v>
          </cell>
          <cell r="C451" t="str">
            <v>垂水 透</v>
          </cell>
          <cell r="D451" t="str">
            <v>たるみず　とおる</v>
          </cell>
          <cell r="E451" t="str">
            <v/>
          </cell>
          <cell r="F451" t="str">
            <v/>
          </cell>
          <cell r="G451" t="str">
            <v>M</v>
          </cell>
          <cell r="H451">
            <v>142</v>
          </cell>
          <cell r="I451" t="str">
            <v>ＨｉｒｏＴＡ</v>
          </cell>
        </row>
        <row r="452">
          <cell r="B452">
            <v>1443</v>
          </cell>
          <cell r="C452" t="str">
            <v>小松 美知子</v>
          </cell>
          <cell r="D452" t="str">
            <v>こまつ　みちこ</v>
          </cell>
          <cell r="E452" t="str">
            <v/>
          </cell>
          <cell r="F452" t="str">
            <v/>
          </cell>
          <cell r="G452" t="str">
            <v>W</v>
          </cell>
          <cell r="H452">
            <v>142</v>
          </cell>
          <cell r="I452" t="str">
            <v>ＨｉｒｏＴＡ</v>
          </cell>
        </row>
        <row r="453">
          <cell r="B453">
            <v>1444</v>
          </cell>
          <cell r="C453" t="str">
            <v>小畑 昭子</v>
          </cell>
          <cell r="D453" t="str">
            <v>こばた　あきこ</v>
          </cell>
          <cell r="E453" t="str">
            <v/>
          </cell>
          <cell r="F453" t="str">
            <v/>
          </cell>
          <cell r="G453" t="str">
            <v>W</v>
          </cell>
          <cell r="H453">
            <v>142</v>
          </cell>
          <cell r="I453" t="str">
            <v>ＨｉｒｏＴＡ</v>
          </cell>
        </row>
        <row r="454">
          <cell r="B454">
            <v>1445</v>
          </cell>
          <cell r="C454" t="str">
            <v>堀 いくよ</v>
          </cell>
          <cell r="D454" t="str">
            <v>ほり　いくよ</v>
          </cell>
          <cell r="E454" t="str">
            <v/>
          </cell>
          <cell r="F454" t="str">
            <v/>
          </cell>
          <cell r="G454" t="str">
            <v>W</v>
          </cell>
          <cell r="H454">
            <v>142</v>
          </cell>
          <cell r="I454" t="str">
            <v>ＨｉｒｏＴＡ</v>
          </cell>
        </row>
        <row r="455">
          <cell r="B455">
            <v>1446</v>
          </cell>
          <cell r="C455" t="str">
            <v>岡峰 勝也</v>
          </cell>
          <cell r="D455" t="str">
            <v>おかみね　かつや</v>
          </cell>
          <cell r="E455" t="str">
            <v/>
          </cell>
          <cell r="F455" t="str">
            <v/>
          </cell>
          <cell r="G455" t="str">
            <v>M</v>
          </cell>
          <cell r="H455">
            <v>142</v>
          </cell>
          <cell r="I455" t="str">
            <v>ＨｉｒｏＴＡ</v>
          </cell>
        </row>
        <row r="456">
          <cell r="B456">
            <v>1447</v>
          </cell>
          <cell r="C456" t="str">
            <v>岩切 達朗</v>
          </cell>
          <cell r="D456" t="str">
            <v>いわきり　たつろう</v>
          </cell>
          <cell r="E456">
            <v>22334</v>
          </cell>
          <cell r="F456">
            <v>38</v>
          </cell>
          <cell r="G456" t="str">
            <v>M</v>
          </cell>
          <cell r="H456">
            <v>143</v>
          </cell>
          <cell r="I456" t="str">
            <v>ＣＨイワキリ</v>
          </cell>
        </row>
        <row r="457">
          <cell r="B457">
            <v>1448</v>
          </cell>
          <cell r="C457" t="str">
            <v>河野 幸伸</v>
          </cell>
          <cell r="D457" t="str">
            <v>かわの　ゆきのぶ</v>
          </cell>
          <cell r="E457" t="str">
            <v/>
          </cell>
          <cell r="F457" t="str">
            <v/>
          </cell>
          <cell r="G457" t="str">
            <v>M</v>
          </cell>
          <cell r="H457">
            <v>143</v>
          </cell>
          <cell r="I457" t="str">
            <v>ＣＨイワキリ</v>
          </cell>
        </row>
        <row r="458">
          <cell r="B458">
            <v>1449</v>
          </cell>
          <cell r="C458" t="str">
            <v>江藤 正一郎</v>
          </cell>
          <cell r="D458" t="str">
            <v>えとう　しょういちろう</v>
          </cell>
          <cell r="E458" t="str">
            <v/>
          </cell>
          <cell r="F458" t="str">
            <v/>
          </cell>
          <cell r="G458" t="str">
            <v>M</v>
          </cell>
          <cell r="H458">
            <v>143</v>
          </cell>
          <cell r="I458" t="str">
            <v>ＣＨイワキリ</v>
          </cell>
        </row>
        <row r="459">
          <cell r="B459">
            <v>1450</v>
          </cell>
          <cell r="C459" t="str">
            <v>山元 友子</v>
          </cell>
          <cell r="D459" t="str">
            <v>やまもと　ともこ</v>
          </cell>
          <cell r="E459" t="str">
            <v/>
          </cell>
          <cell r="F459" t="str">
            <v/>
          </cell>
          <cell r="G459" t="str">
            <v>W</v>
          </cell>
          <cell r="H459">
            <v>143</v>
          </cell>
          <cell r="I459" t="str">
            <v>ＣＨイワキリ</v>
          </cell>
        </row>
        <row r="460">
          <cell r="B460">
            <v>1451</v>
          </cell>
          <cell r="C460" t="str">
            <v>橋口 加奈</v>
          </cell>
          <cell r="D460" t="str">
            <v>はしぐち　かな</v>
          </cell>
          <cell r="E460">
            <v>22904</v>
          </cell>
          <cell r="F460">
            <v>36</v>
          </cell>
          <cell r="G460" t="str">
            <v>W</v>
          </cell>
          <cell r="H460">
            <v>143</v>
          </cell>
          <cell r="I460" t="str">
            <v>ＣＨイワキリ</v>
          </cell>
        </row>
        <row r="461">
          <cell r="B461">
            <v>1452</v>
          </cell>
          <cell r="C461" t="str">
            <v>西井 克子</v>
          </cell>
          <cell r="D461" t="str">
            <v>にしい　かつこ</v>
          </cell>
          <cell r="E461">
            <v>21044</v>
          </cell>
          <cell r="F461">
            <v>41</v>
          </cell>
          <cell r="G461" t="str">
            <v>W</v>
          </cell>
          <cell r="H461">
            <v>143</v>
          </cell>
          <cell r="I461" t="str">
            <v>ＣＨイワキリ</v>
          </cell>
        </row>
        <row r="462">
          <cell r="B462">
            <v>1453</v>
          </cell>
          <cell r="C462" t="str">
            <v>中原 潔</v>
          </cell>
          <cell r="D462" t="str">
            <v>なかはら　きよし</v>
          </cell>
          <cell r="E462" t="str">
            <v/>
          </cell>
          <cell r="F462" t="str">
            <v/>
          </cell>
          <cell r="G462" t="str">
            <v>M</v>
          </cell>
          <cell r="H462">
            <v>143</v>
          </cell>
          <cell r="I462" t="str">
            <v>ＣＨイワキリ</v>
          </cell>
        </row>
        <row r="463">
          <cell r="B463">
            <v>1454</v>
          </cell>
          <cell r="C463" t="str">
            <v>田村 望</v>
          </cell>
          <cell r="D463" t="str">
            <v>たむら　のぞむ</v>
          </cell>
          <cell r="E463" t="str">
            <v/>
          </cell>
          <cell r="F463" t="str">
            <v/>
          </cell>
          <cell r="G463" t="str">
            <v>M</v>
          </cell>
          <cell r="H463">
            <v>143</v>
          </cell>
          <cell r="I463" t="str">
            <v>ＣＨイワキリ</v>
          </cell>
        </row>
        <row r="464">
          <cell r="B464">
            <v>1455</v>
          </cell>
          <cell r="C464" t="str">
            <v>黒坂 春尚</v>
          </cell>
          <cell r="D464" t="str">
            <v>くろさか　はるひさ</v>
          </cell>
          <cell r="E464">
            <v>21247</v>
          </cell>
          <cell r="F464">
            <v>41</v>
          </cell>
          <cell r="G464" t="str">
            <v>M</v>
          </cell>
          <cell r="H464">
            <v>143</v>
          </cell>
          <cell r="I464" t="str">
            <v>ＣＨイワキリ</v>
          </cell>
        </row>
        <row r="465">
          <cell r="B465">
            <v>1456</v>
          </cell>
          <cell r="C465" t="str">
            <v>大山 雅子</v>
          </cell>
          <cell r="D465" t="str">
            <v>おおやま　まさこ</v>
          </cell>
          <cell r="E465" t="str">
            <v/>
          </cell>
          <cell r="F465" t="str">
            <v/>
          </cell>
          <cell r="G465" t="str">
            <v>W</v>
          </cell>
          <cell r="H465">
            <v>143</v>
          </cell>
          <cell r="I465" t="str">
            <v>ＣＨイワキリ</v>
          </cell>
        </row>
        <row r="466">
          <cell r="B466">
            <v>1457</v>
          </cell>
          <cell r="C466" t="str">
            <v>仮屋 優子</v>
          </cell>
          <cell r="D466" t="str">
            <v>かりや　ゆうこ</v>
          </cell>
          <cell r="E466">
            <v>19487</v>
          </cell>
          <cell r="F466">
            <v>45</v>
          </cell>
          <cell r="G466" t="str">
            <v>W</v>
          </cell>
          <cell r="H466">
            <v>143</v>
          </cell>
          <cell r="I466" t="str">
            <v>ＣＨイワキリ</v>
          </cell>
        </row>
        <row r="467">
          <cell r="B467">
            <v>1458</v>
          </cell>
          <cell r="C467" t="str">
            <v>黒坂 高子</v>
          </cell>
          <cell r="D467" t="str">
            <v>くろさか　たかこ</v>
          </cell>
          <cell r="E467" t="str">
            <v>W</v>
          </cell>
          <cell r="F467">
            <v>143</v>
          </cell>
          <cell r="G467" t="str">
            <v>W</v>
          </cell>
          <cell r="H467">
            <v>143</v>
          </cell>
          <cell r="I467" t="str">
            <v>ＣＨイワキリ</v>
          </cell>
        </row>
        <row r="468">
          <cell r="B468">
            <v>1459</v>
          </cell>
          <cell r="C468" t="str">
            <v>内村 正志</v>
          </cell>
          <cell r="D468" t="str">
            <v>うちむら　ただし</v>
          </cell>
          <cell r="E468">
            <v>26580</v>
          </cell>
          <cell r="F468">
            <v>26</v>
          </cell>
          <cell r="G468" t="str">
            <v>M</v>
          </cell>
          <cell r="H468">
            <v>143</v>
          </cell>
          <cell r="I468" t="str">
            <v>ＣＨイワキリ</v>
          </cell>
        </row>
        <row r="469">
          <cell r="B469">
            <v>1460</v>
          </cell>
          <cell r="C469" t="str">
            <v>本 浩幸</v>
          </cell>
          <cell r="D469" t="str">
            <v>もと　ひろゆき</v>
          </cell>
          <cell r="E469">
            <v>22369</v>
          </cell>
          <cell r="F469">
            <v>38</v>
          </cell>
          <cell r="G469" t="str">
            <v>M</v>
          </cell>
          <cell r="H469">
            <v>143</v>
          </cell>
          <cell r="I469" t="str">
            <v>ＣＨイワキリ</v>
          </cell>
        </row>
        <row r="470">
          <cell r="B470">
            <v>1461</v>
          </cell>
          <cell r="C470" t="str">
            <v>椎 由紀子</v>
          </cell>
          <cell r="D470" t="str">
            <v>しい　ゆきこ</v>
          </cell>
          <cell r="E470">
            <v>24806</v>
          </cell>
          <cell r="F470">
            <v>31</v>
          </cell>
          <cell r="G470" t="str">
            <v>W</v>
          </cell>
          <cell r="H470">
            <v>143</v>
          </cell>
          <cell r="I470" t="str">
            <v>ＣＨイワキリ</v>
          </cell>
        </row>
        <row r="471">
          <cell r="B471">
            <v>1462</v>
          </cell>
          <cell r="C471" t="str">
            <v>川口 武彦</v>
          </cell>
          <cell r="D471" t="str">
            <v>かわぐち　たけひこ</v>
          </cell>
          <cell r="E471">
            <v>26927</v>
          </cell>
          <cell r="F471">
            <v>25</v>
          </cell>
          <cell r="G471" t="str">
            <v>M</v>
          </cell>
          <cell r="H471">
            <v>143</v>
          </cell>
          <cell r="I471" t="str">
            <v>ＣＨイワキリ</v>
          </cell>
        </row>
        <row r="472">
          <cell r="B472">
            <v>1463</v>
          </cell>
          <cell r="C472" t="str">
            <v>堂込 洋美</v>
          </cell>
          <cell r="D472" t="str">
            <v>どうごめ　ようみ</v>
          </cell>
          <cell r="E472" t="str">
            <v/>
          </cell>
          <cell r="F472" t="str">
            <v/>
          </cell>
          <cell r="G472" t="str">
            <v>W</v>
          </cell>
          <cell r="H472">
            <v>143</v>
          </cell>
          <cell r="I472" t="str">
            <v>ＣＨイワキリ</v>
          </cell>
        </row>
        <row r="473">
          <cell r="B473">
            <v>1464</v>
          </cell>
          <cell r="C473" t="str">
            <v>馬渡 ひとみ</v>
          </cell>
          <cell r="D473" t="str">
            <v>まわたり　ひとみ</v>
          </cell>
          <cell r="E473" t="str">
            <v/>
          </cell>
          <cell r="F473" t="str">
            <v/>
          </cell>
          <cell r="G473" t="str">
            <v>W</v>
          </cell>
          <cell r="H473">
            <v>143</v>
          </cell>
          <cell r="I473" t="str">
            <v>ＣＨイワキリ</v>
          </cell>
        </row>
        <row r="474">
          <cell r="B474">
            <v>1465</v>
          </cell>
          <cell r="C474" t="str">
            <v>穴井 多津子</v>
          </cell>
          <cell r="D474" t="str">
            <v>あない　たづこ</v>
          </cell>
          <cell r="E474" t="str">
            <v/>
          </cell>
          <cell r="F474" t="str">
            <v/>
          </cell>
          <cell r="G474" t="str">
            <v>W</v>
          </cell>
          <cell r="H474">
            <v>143</v>
          </cell>
          <cell r="I474" t="str">
            <v>ＣＨイワキリ</v>
          </cell>
        </row>
        <row r="475">
          <cell r="B475">
            <v>1466</v>
          </cell>
          <cell r="C475" t="str">
            <v>田中 聡子</v>
          </cell>
          <cell r="D475" t="str">
            <v>たなか　さとこ</v>
          </cell>
          <cell r="E475" t="str">
            <v/>
          </cell>
          <cell r="F475" t="str">
            <v/>
          </cell>
          <cell r="G475" t="str">
            <v>W</v>
          </cell>
          <cell r="H475">
            <v>143</v>
          </cell>
          <cell r="I475" t="str">
            <v>ＣＨイワキリ</v>
          </cell>
        </row>
        <row r="476">
          <cell r="B476">
            <v>1467</v>
          </cell>
          <cell r="C476" t="str">
            <v>九鬼 保典</v>
          </cell>
          <cell r="D476" t="str">
            <v>くき　やすのり</v>
          </cell>
          <cell r="E476">
            <v>20453</v>
          </cell>
          <cell r="F476">
            <v>43</v>
          </cell>
          <cell r="G476" t="str">
            <v>M</v>
          </cell>
          <cell r="H476">
            <v>145</v>
          </cell>
          <cell r="I476" t="str">
            <v>ツノテニスＣ</v>
          </cell>
        </row>
        <row r="477">
          <cell r="B477">
            <v>1468</v>
          </cell>
          <cell r="C477" t="str">
            <v>黒木 研吉</v>
          </cell>
          <cell r="D477" t="str">
            <v>くろぎ　けんきち</v>
          </cell>
          <cell r="E477">
            <v>20443</v>
          </cell>
          <cell r="F477">
            <v>43</v>
          </cell>
          <cell r="G477" t="str">
            <v>M</v>
          </cell>
          <cell r="H477">
            <v>145</v>
          </cell>
          <cell r="I477" t="str">
            <v>ツノテニスＣ</v>
          </cell>
        </row>
        <row r="478">
          <cell r="B478">
            <v>1469</v>
          </cell>
          <cell r="C478" t="str">
            <v>中山 研太郎</v>
          </cell>
          <cell r="D478" t="str">
            <v>なかやま　けんたろう</v>
          </cell>
          <cell r="E478">
            <v>20379</v>
          </cell>
          <cell r="F478">
            <v>43</v>
          </cell>
          <cell r="G478" t="str">
            <v>M</v>
          </cell>
          <cell r="H478">
            <v>145</v>
          </cell>
          <cell r="I478" t="str">
            <v>ツノテニスＣ</v>
          </cell>
        </row>
        <row r="479">
          <cell r="B479">
            <v>1470</v>
          </cell>
          <cell r="C479" t="str">
            <v>小川 民樹</v>
          </cell>
          <cell r="D479" t="str">
            <v>おがわ　たみき</v>
          </cell>
          <cell r="E479">
            <v>13146</v>
          </cell>
          <cell r="F479">
            <v>63</v>
          </cell>
          <cell r="G479" t="str">
            <v>M</v>
          </cell>
          <cell r="H479">
            <v>145</v>
          </cell>
          <cell r="I479" t="str">
            <v>ツノテニスＣ</v>
          </cell>
        </row>
        <row r="480">
          <cell r="B480">
            <v>1471</v>
          </cell>
          <cell r="C480" t="str">
            <v>阿部 直子</v>
          </cell>
          <cell r="D480" t="str">
            <v>あべ　なおこ</v>
          </cell>
          <cell r="E480">
            <v>19748</v>
          </cell>
          <cell r="F480">
            <v>45</v>
          </cell>
          <cell r="G480" t="str">
            <v>W</v>
          </cell>
          <cell r="H480">
            <v>145</v>
          </cell>
          <cell r="I480" t="str">
            <v>ツノテニスＣ</v>
          </cell>
        </row>
        <row r="481">
          <cell r="B481">
            <v>1472</v>
          </cell>
          <cell r="C481" t="str">
            <v>中村 智一</v>
          </cell>
          <cell r="D481" t="str">
            <v>なかむら　ともかず</v>
          </cell>
          <cell r="E481">
            <v>22612</v>
          </cell>
          <cell r="F481">
            <v>37</v>
          </cell>
          <cell r="G481" t="str">
            <v>M</v>
          </cell>
          <cell r="H481">
            <v>146</v>
          </cell>
          <cell r="I481" t="str">
            <v>宮沖テニス部</v>
          </cell>
        </row>
        <row r="482">
          <cell r="B482">
            <v>1473</v>
          </cell>
          <cell r="C482" t="str">
            <v>末元 英敏</v>
          </cell>
          <cell r="D482" t="str">
            <v>すえもと　ひでとし</v>
          </cell>
          <cell r="E482">
            <v>23511</v>
          </cell>
          <cell r="F482">
            <v>34</v>
          </cell>
          <cell r="G482" t="str">
            <v>M</v>
          </cell>
          <cell r="H482">
            <v>146</v>
          </cell>
          <cell r="I482" t="str">
            <v>宮沖テニス部</v>
          </cell>
        </row>
        <row r="483">
          <cell r="B483">
            <v>1474</v>
          </cell>
          <cell r="C483" t="str">
            <v>宮野 淳</v>
          </cell>
          <cell r="D483" t="str">
            <v>みやの　あつし</v>
          </cell>
          <cell r="E483">
            <v>23889</v>
          </cell>
          <cell r="F483">
            <v>33</v>
          </cell>
          <cell r="G483" t="str">
            <v>M</v>
          </cell>
          <cell r="H483">
            <v>146</v>
          </cell>
          <cell r="I483" t="str">
            <v>宮沖テニス部</v>
          </cell>
        </row>
        <row r="484">
          <cell r="B484">
            <v>1475</v>
          </cell>
          <cell r="C484" t="str">
            <v>安田 浩治</v>
          </cell>
          <cell r="D484" t="str">
            <v>やすだ　こうじ</v>
          </cell>
          <cell r="E484">
            <v>22718</v>
          </cell>
          <cell r="F484">
            <v>37</v>
          </cell>
          <cell r="G484" t="str">
            <v>M</v>
          </cell>
          <cell r="H484">
            <v>146</v>
          </cell>
          <cell r="I484" t="str">
            <v>宮沖テニス部</v>
          </cell>
        </row>
        <row r="485">
          <cell r="B485">
            <v>1476</v>
          </cell>
          <cell r="C485" t="str">
            <v>松崎 嘉成</v>
          </cell>
          <cell r="D485" t="str">
            <v>まつざき　よしなり</v>
          </cell>
          <cell r="E485">
            <v>22021</v>
          </cell>
          <cell r="F485">
            <v>38</v>
          </cell>
          <cell r="G485" t="str">
            <v>M</v>
          </cell>
          <cell r="H485">
            <v>146</v>
          </cell>
          <cell r="I485" t="str">
            <v>宮沖テニス部</v>
          </cell>
        </row>
        <row r="486">
          <cell r="B486">
            <v>1477</v>
          </cell>
          <cell r="C486" t="str">
            <v>藤川 宏治</v>
          </cell>
          <cell r="D486" t="str">
            <v>ふじかわ　こうじ</v>
          </cell>
          <cell r="E486">
            <v>23124</v>
          </cell>
          <cell r="F486">
            <v>35</v>
          </cell>
          <cell r="G486" t="str">
            <v>M</v>
          </cell>
          <cell r="H486">
            <v>146</v>
          </cell>
          <cell r="I486" t="str">
            <v>宮沖テニス部</v>
          </cell>
        </row>
        <row r="487">
          <cell r="B487">
            <v>1478</v>
          </cell>
          <cell r="C487" t="str">
            <v>山下 和博</v>
          </cell>
          <cell r="D487" t="str">
            <v>やました　かずひろ</v>
          </cell>
          <cell r="E487">
            <v>23747</v>
          </cell>
          <cell r="F487">
            <v>34</v>
          </cell>
          <cell r="G487" t="str">
            <v>M</v>
          </cell>
          <cell r="H487">
            <v>146</v>
          </cell>
          <cell r="I487" t="str">
            <v>宮沖テニス部</v>
          </cell>
        </row>
        <row r="488">
          <cell r="B488">
            <v>1479</v>
          </cell>
          <cell r="C488" t="str">
            <v>日高 秀家</v>
          </cell>
          <cell r="D488" t="str">
            <v>ひだか　ひでや</v>
          </cell>
          <cell r="E488">
            <v>23056</v>
          </cell>
          <cell r="F488">
            <v>36</v>
          </cell>
          <cell r="G488" t="str">
            <v>M</v>
          </cell>
          <cell r="H488">
            <v>146</v>
          </cell>
          <cell r="I488" t="str">
            <v>宮沖テニス部</v>
          </cell>
        </row>
        <row r="489">
          <cell r="B489">
            <v>1480</v>
          </cell>
          <cell r="C489" t="str">
            <v>久徳 進次</v>
          </cell>
          <cell r="D489" t="str">
            <v>きゅうとく　しんじ</v>
          </cell>
          <cell r="E489">
            <v>24409</v>
          </cell>
          <cell r="F489">
            <v>32</v>
          </cell>
          <cell r="G489" t="str">
            <v>M</v>
          </cell>
          <cell r="H489">
            <v>146</v>
          </cell>
          <cell r="I489" t="str">
            <v>宮沖テニス部</v>
          </cell>
        </row>
        <row r="490">
          <cell r="B490">
            <v>1481</v>
          </cell>
          <cell r="C490" t="str">
            <v>伊東 良純</v>
          </cell>
          <cell r="D490" t="str">
            <v>いとう　よしずみ</v>
          </cell>
          <cell r="E490">
            <v>23438</v>
          </cell>
          <cell r="F490">
            <v>35</v>
          </cell>
          <cell r="G490" t="str">
            <v>M</v>
          </cell>
          <cell r="H490">
            <v>146</v>
          </cell>
          <cell r="I490" t="str">
            <v>宮沖テニス部</v>
          </cell>
        </row>
        <row r="491">
          <cell r="B491">
            <v>1482</v>
          </cell>
          <cell r="C491" t="str">
            <v>野島 博</v>
          </cell>
          <cell r="D491" t="str">
            <v>のじま　ひろし</v>
          </cell>
          <cell r="E491">
            <v>21837</v>
          </cell>
          <cell r="F491">
            <v>39</v>
          </cell>
          <cell r="G491" t="str">
            <v>M</v>
          </cell>
          <cell r="H491">
            <v>146</v>
          </cell>
          <cell r="I491" t="str">
            <v>宮沖テニス部</v>
          </cell>
        </row>
        <row r="492">
          <cell r="B492">
            <v>1483</v>
          </cell>
          <cell r="C492" t="str">
            <v>御手洗 謙二</v>
          </cell>
          <cell r="D492" t="str">
            <v>みたらい　けんじ</v>
          </cell>
          <cell r="E492">
            <v>22402</v>
          </cell>
          <cell r="F492">
            <v>37</v>
          </cell>
          <cell r="G492" t="str">
            <v>M</v>
          </cell>
          <cell r="H492">
            <v>146</v>
          </cell>
          <cell r="I492" t="str">
            <v>宮沖テニス部</v>
          </cell>
        </row>
        <row r="493">
          <cell r="B493">
            <v>1484</v>
          </cell>
          <cell r="C493" t="str">
            <v>児玉 一隆</v>
          </cell>
          <cell r="D493" t="str">
            <v>こだま　かずたか</v>
          </cell>
          <cell r="E493">
            <v>25545</v>
          </cell>
          <cell r="F493">
            <v>29</v>
          </cell>
          <cell r="G493" t="str">
            <v>M</v>
          </cell>
          <cell r="H493">
            <v>146</v>
          </cell>
          <cell r="I493" t="str">
            <v>宮沖テニス部</v>
          </cell>
        </row>
        <row r="494">
          <cell r="B494">
            <v>1485</v>
          </cell>
          <cell r="C494" t="str">
            <v>神戸 敏文</v>
          </cell>
          <cell r="D494" t="str">
            <v>こうべ　としふみ</v>
          </cell>
          <cell r="E494">
            <v>23750</v>
          </cell>
          <cell r="F494">
            <v>34</v>
          </cell>
          <cell r="G494" t="str">
            <v>M</v>
          </cell>
          <cell r="H494">
            <v>146</v>
          </cell>
          <cell r="I494" t="str">
            <v>宮沖テニス部</v>
          </cell>
        </row>
        <row r="495">
          <cell r="B495">
            <v>1486</v>
          </cell>
          <cell r="C495" t="str">
            <v>多々良 泰行</v>
          </cell>
          <cell r="D495" t="str">
            <v>たたら　やすゆき</v>
          </cell>
          <cell r="E495">
            <v>21154</v>
          </cell>
          <cell r="F495">
            <v>41</v>
          </cell>
          <cell r="G495" t="str">
            <v>M</v>
          </cell>
          <cell r="H495">
            <v>146</v>
          </cell>
          <cell r="I495" t="str">
            <v>宮沖テニス部</v>
          </cell>
        </row>
        <row r="496">
          <cell r="B496">
            <v>1487</v>
          </cell>
          <cell r="C496" t="str">
            <v>田崎 義英</v>
          </cell>
          <cell r="D496" t="str">
            <v>たざき　よしひで</v>
          </cell>
          <cell r="E496">
            <v>27066</v>
          </cell>
          <cell r="F496">
            <v>25</v>
          </cell>
          <cell r="G496" t="str">
            <v>M</v>
          </cell>
          <cell r="H496">
            <v>146</v>
          </cell>
          <cell r="I496" t="str">
            <v>宮沖テニス部</v>
          </cell>
        </row>
        <row r="497">
          <cell r="B497">
            <v>1488</v>
          </cell>
          <cell r="C497" t="str">
            <v>井尻 賢治</v>
          </cell>
          <cell r="D497" t="str">
            <v>いじり　けんじ</v>
          </cell>
          <cell r="E497">
            <v>18822</v>
          </cell>
          <cell r="F497">
            <v>47</v>
          </cell>
          <cell r="G497" t="str">
            <v>M</v>
          </cell>
          <cell r="H497">
            <v>147</v>
          </cell>
          <cell r="I497" t="str">
            <v>都城市役所</v>
          </cell>
        </row>
        <row r="498">
          <cell r="B498">
            <v>1489</v>
          </cell>
          <cell r="C498" t="str">
            <v>田代 慎一郎</v>
          </cell>
          <cell r="D498" t="str">
            <v>たしろ　しんいちろう</v>
          </cell>
          <cell r="E498">
            <v>22011</v>
          </cell>
          <cell r="F498">
            <v>38</v>
          </cell>
          <cell r="G498" t="str">
            <v>M</v>
          </cell>
          <cell r="H498">
            <v>147</v>
          </cell>
          <cell r="I498" t="str">
            <v>都城市役所</v>
          </cell>
        </row>
        <row r="499">
          <cell r="B499">
            <v>1490</v>
          </cell>
          <cell r="C499" t="str">
            <v>長友 満</v>
          </cell>
          <cell r="D499" t="str">
            <v>ながとも　みつる</v>
          </cell>
          <cell r="E499">
            <v>21990</v>
          </cell>
          <cell r="F499">
            <v>39</v>
          </cell>
          <cell r="G499" t="str">
            <v>M</v>
          </cell>
          <cell r="H499">
            <v>147</v>
          </cell>
          <cell r="I499" t="str">
            <v>都城市役所</v>
          </cell>
        </row>
        <row r="500">
          <cell r="B500">
            <v>1491</v>
          </cell>
          <cell r="C500" t="str">
            <v>久保田 満広</v>
          </cell>
          <cell r="D500" t="str">
            <v>くぼた　ひろみつ</v>
          </cell>
          <cell r="E500">
            <v>22034</v>
          </cell>
          <cell r="F500">
            <v>38</v>
          </cell>
          <cell r="G500" t="str">
            <v>M</v>
          </cell>
          <cell r="H500">
            <v>147</v>
          </cell>
          <cell r="I500" t="str">
            <v>都城市役所</v>
          </cell>
        </row>
        <row r="501">
          <cell r="B501">
            <v>1492</v>
          </cell>
          <cell r="C501" t="str">
            <v>津田 智久</v>
          </cell>
          <cell r="D501" t="str">
            <v>つだ　ともひさ</v>
          </cell>
          <cell r="E501">
            <v>23424</v>
          </cell>
          <cell r="F501">
            <v>35</v>
          </cell>
          <cell r="G501" t="str">
            <v>M</v>
          </cell>
          <cell r="H501">
            <v>147</v>
          </cell>
          <cell r="I501" t="str">
            <v>都城市役所</v>
          </cell>
        </row>
        <row r="502">
          <cell r="B502">
            <v>1493</v>
          </cell>
          <cell r="C502" t="str">
            <v>田中 高一</v>
          </cell>
          <cell r="D502" t="str">
            <v>たなか　こういち</v>
          </cell>
          <cell r="E502">
            <v>22841</v>
          </cell>
          <cell r="F502">
            <v>36</v>
          </cell>
          <cell r="G502" t="str">
            <v>M</v>
          </cell>
          <cell r="H502">
            <v>147</v>
          </cell>
          <cell r="I502" t="str">
            <v>都城市役所</v>
          </cell>
        </row>
        <row r="503">
          <cell r="B503">
            <v>1494</v>
          </cell>
          <cell r="C503" t="str">
            <v>長丸 省治</v>
          </cell>
          <cell r="D503" t="str">
            <v>ちょうまる　しょうじ</v>
          </cell>
          <cell r="E503">
            <v>23301</v>
          </cell>
          <cell r="F503">
            <v>35</v>
          </cell>
          <cell r="G503" t="str">
            <v>M</v>
          </cell>
          <cell r="H503">
            <v>147</v>
          </cell>
          <cell r="I503" t="str">
            <v>都城市役所</v>
          </cell>
        </row>
        <row r="504">
          <cell r="B504">
            <v>1495</v>
          </cell>
          <cell r="C504" t="str">
            <v>井料田 圭作</v>
          </cell>
          <cell r="D504" t="str">
            <v>いりょうだ　けいさく</v>
          </cell>
          <cell r="E504">
            <v>23816</v>
          </cell>
          <cell r="F504">
            <v>34</v>
          </cell>
          <cell r="G504" t="str">
            <v>M</v>
          </cell>
          <cell r="H504">
            <v>147</v>
          </cell>
          <cell r="I504" t="str">
            <v>都城市役所</v>
          </cell>
        </row>
        <row r="505">
          <cell r="B505">
            <v>1496</v>
          </cell>
          <cell r="C505" t="str">
            <v>山中 一浩</v>
          </cell>
          <cell r="D505" t="str">
            <v>やまなか　かずひろ</v>
          </cell>
          <cell r="E505">
            <v>23628</v>
          </cell>
          <cell r="F505">
            <v>34</v>
          </cell>
          <cell r="G505" t="str">
            <v>M</v>
          </cell>
          <cell r="H505">
            <v>147</v>
          </cell>
          <cell r="I505" t="str">
            <v>都城市役所</v>
          </cell>
        </row>
        <row r="506">
          <cell r="B506">
            <v>1497</v>
          </cell>
          <cell r="C506" t="str">
            <v>小松山 幸江</v>
          </cell>
          <cell r="D506" t="str">
            <v>こまつやま　ゆきえ</v>
          </cell>
          <cell r="E506">
            <v>27470</v>
          </cell>
          <cell r="F506">
            <v>24</v>
          </cell>
          <cell r="G506" t="str">
            <v>W</v>
          </cell>
          <cell r="H506">
            <v>147</v>
          </cell>
          <cell r="I506" t="str">
            <v>都城市役所</v>
          </cell>
        </row>
        <row r="507">
          <cell r="B507">
            <v>1498</v>
          </cell>
          <cell r="C507" t="str">
            <v>奥 ひとみ</v>
          </cell>
          <cell r="D507" t="str">
            <v>おく　ひとみ</v>
          </cell>
          <cell r="E507">
            <v>21394</v>
          </cell>
          <cell r="F507">
            <v>40</v>
          </cell>
          <cell r="G507" t="str">
            <v>W</v>
          </cell>
          <cell r="H507">
            <v>147</v>
          </cell>
          <cell r="I507" t="str">
            <v>都城市役所</v>
          </cell>
        </row>
        <row r="508">
          <cell r="B508">
            <v>1499</v>
          </cell>
          <cell r="C508" t="str">
            <v>崎浜 常貴</v>
          </cell>
          <cell r="D508" t="str">
            <v>さきはま　つねき</v>
          </cell>
          <cell r="E508">
            <v>19587</v>
          </cell>
          <cell r="F508">
            <v>45</v>
          </cell>
          <cell r="G508" t="str">
            <v>M</v>
          </cell>
          <cell r="H508">
            <v>147</v>
          </cell>
          <cell r="I508" t="str">
            <v>都城市役所</v>
          </cell>
        </row>
        <row r="509">
          <cell r="B509">
            <v>1500</v>
          </cell>
          <cell r="C509" t="str">
            <v>折田 健作</v>
          </cell>
          <cell r="D509" t="str">
            <v>おりた　けんさく</v>
          </cell>
          <cell r="E509">
            <v>27414</v>
          </cell>
          <cell r="F509">
            <v>24</v>
          </cell>
          <cell r="G509" t="str">
            <v>M</v>
          </cell>
          <cell r="H509">
            <v>150</v>
          </cell>
          <cell r="I509" t="str">
            <v>西諸県郡ＴＣ</v>
          </cell>
        </row>
        <row r="510">
          <cell r="B510">
            <v>1501</v>
          </cell>
          <cell r="C510" t="str">
            <v>野口 健史</v>
          </cell>
          <cell r="D510" t="str">
            <v>のぐち　たてふみ</v>
          </cell>
          <cell r="E510">
            <v>25335</v>
          </cell>
          <cell r="F510">
            <v>29</v>
          </cell>
          <cell r="G510" t="str">
            <v>M</v>
          </cell>
          <cell r="H510">
            <v>150</v>
          </cell>
          <cell r="I510" t="str">
            <v>西諸県郡ＴＣ</v>
          </cell>
        </row>
        <row r="511">
          <cell r="B511">
            <v>1502</v>
          </cell>
          <cell r="C511" t="str">
            <v>梯 雄二</v>
          </cell>
          <cell r="D511" t="str">
            <v>かけはし　ゆうじ</v>
          </cell>
          <cell r="E511">
            <v>22020</v>
          </cell>
          <cell r="F511">
            <v>38</v>
          </cell>
          <cell r="G511" t="str">
            <v>M</v>
          </cell>
          <cell r="H511">
            <v>150</v>
          </cell>
          <cell r="I511" t="str">
            <v>西諸県郡ＴＣ</v>
          </cell>
        </row>
        <row r="512">
          <cell r="B512">
            <v>1503</v>
          </cell>
          <cell r="C512" t="str">
            <v>楢木 幸生</v>
          </cell>
          <cell r="D512" t="str">
            <v>たるき　ゆきお</v>
          </cell>
          <cell r="E512">
            <v>18034</v>
          </cell>
          <cell r="F512">
            <v>49</v>
          </cell>
          <cell r="G512" t="str">
            <v>M</v>
          </cell>
          <cell r="H512">
            <v>150</v>
          </cell>
          <cell r="I512" t="str">
            <v>西諸県郡ＴＣ</v>
          </cell>
        </row>
        <row r="513">
          <cell r="B513">
            <v>1504</v>
          </cell>
          <cell r="C513" t="str">
            <v>小久保 幸一</v>
          </cell>
          <cell r="D513" t="str">
            <v>こくぼ　けいいち</v>
          </cell>
          <cell r="E513">
            <v>18053</v>
          </cell>
          <cell r="F513">
            <v>49</v>
          </cell>
          <cell r="G513" t="str">
            <v>M</v>
          </cell>
          <cell r="H513">
            <v>150</v>
          </cell>
          <cell r="I513" t="str">
            <v>西諸県郡ＴＣ</v>
          </cell>
        </row>
        <row r="514">
          <cell r="B514">
            <v>1505</v>
          </cell>
          <cell r="C514" t="str">
            <v>島屋 伊智子</v>
          </cell>
          <cell r="D514" t="str">
            <v>しまや　いちこ</v>
          </cell>
          <cell r="E514">
            <v>18780</v>
          </cell>
          <cell r="F514">
            <v>47</v>
          </cell>
          <cell r="G514" t="str">
            <v>W</v>
          </cell>
          <cell r="H514">
            <v>150</v>
          </cell>
          <cell r="I514" t="str">
            <v>西諸県郡ＴＣ</v>
          </cell>
        </row>
        <row r="515">
          <cell r="B515">
            <v>1506</v>
          </cell>
          <cell r="C515" t="str">
            <v>井上 洋子</v>
          </cell>
          <cell r="D515" t="str">
            <v>いのうえ　ようこ</v>
          </cell>
          <cell r="E515">
            <v>20431</v>
          </cell>
          <cell r="F515">
            <v>43</v>
          </cell>
          <cell r="G515" t="str">
            <v>W</v>
          </cell>
          <cell r="H515">
            <v>150</v>
          </cell>
          <cell r="I515" t="str">
            <v>西諸県郡ＴＣ</v>
          </cell>
        </row>
        <row r="516">
          <cell r="B516">
            <v>1507</v>
          </cell>
          <cell r="C516" t="str">
            <v>大山 雅絵</v>
          </cell>
          <cell r="D516" t="str">
            <v>おおやま　まさえ</v>
          </cell>
          <cell r="E516">
            <v>23151</v>
          </cell>
          <cell r="F516">
            <v>35</v>
          </cell>
          <cell r="G516" t="str">
            <v>W</v>
          </cell>
          <cell r="H516">
            <v>150</v>
          </cell>
          <cell r="I516" t="str">
            <v>西諸県郡ＴＣ</v>
          </cell>
        </row>
        <row r="517">
          <cell r="B517">
            <v>1508</v>
          </cell>
          <cell r="C517" t="str">
            <v>梯 礼子</v>
          </cell>
          <cell r="D517" t="str">
            <v>かけはし　れいこ</v>
          </cell>
          <cell r="E517">
            <v>22516</v>
          </cell>
          <cell r="F517">
            <v>37</v>
          </cell>
          <cell r="G517" t="str">
            <v>W</v>
          </cell>
          <cell r="H517">
            <v>150</v>
          </cell>
          <cell r="I517" t="str">
            <v>西諸県郡ＴＣ</v>
          </cell>
        </row>
        <row r="518">
          <cell r="B518">
            <v>1509</v>
          </cell>
          <cell r="C518" t="str">
            <v>島屋 加奈</v>
          </cell>
          <cell r="D518" t="str">
            <v>しまや　かな</v>
          </cell>
          <cell r="E518" t="str">
            <v/>
          </cell>
          <cell r="F518" t="str">
            <v/>
          </cell>
          <cell r="G518" t="str">
            <v>W</v>
          </cell>
          <cell r="H518">
            <v>150</v>
          </cell>
          <cell r="I518" t="str">
            <v>西諸県郡ＴＣ</v>
          </cell>
        </row>
        <row r="519">
          <cell r="B519">
            <v>1510</v>
          </cell>
          <cell r="C519" t="str">
            <v>伊集院 和代</v>
          </cell>
          <cell r="D519" t="str">
            <v>いじゅういん　かずよ</v>
          </cell>
          <cell r="E519">
            <v>27557</v>
          </cell>
          <cell r="F519">
            <v>23</v>
          </cell>
          <cell r="G519" t="str">
            <v>W</v>
          </cell>
          <cell r="H519">
            <v>159</v>
          </cell>
          <cell r="I519" t="str">
            <v>えびのＴＣ</v>
          </cell>
        </row>
        <row r="520">
          <cell r="B520">
            <v>1511</v>
          </cell>
          <cell r="C520" t="str">
            <v>島屋 洋平</v>
          </cell>
          <cell r="D520" t="str">
            <v>しまや　ようへい</v>
          </cell>
          <cell r="E520" t="str">
            <v/>
          </cell>
          <cell r="F520" t="str">
            <v/>
          </cell>
          <cell r="G520" t="str">
            <v>M</v>
          </cell>
          <cell r="H520">
            <v>150</v>
          </cell>
          <cell r="I520" t="str">
            <v>西諸県郡ＴＣ</v>
          </cell>
        </row>
        <row r="521">
          <cell r="B521">
            <v>1512</v>
          </cell>
          <cell r="C521" t="str">
            <v>山本 謙作</v>
          </cell>
          <cell r="D521" t="str">
            <v>やまもと　けんさく</v>
          </cell>
          <cell r="E521" t="str">
            <v/>
          </cell>
          <cell r="F521" t="str">
            <v/>
          </cell>
          <cell r="G521" t="str">
            <v>M</v>
          </cell>
          <cell r="H521">
            <v>150</v>
          </cell>
          <cell r="I521" t="str">
            <v>西諸県郡ＴＣ</v>
          </cell>
        </row>
        <row r="522">
          <cell r="B522">
            <v>1513</v>
          </cell>
          <cell r="C522" t="str">
            <v>川添 健一</v>
          </cell>
          <cell r="D522" t="str">
            <v>かわぞえ　けんいち</v>
          </cell>
          <cell r="E522">
            <v>16691</v>
          </cell>
          <cell r="F522">
            <v>53</v>
          </cell>
          <cell r="G522" t="str">
            <v>M</v>
          </cell>
          <cell r="H522">
            <v>151</v>
          </cell>
          <cell r="I522" t="str">
            <v>川南ＴＣ</v>
          </cell>
        </row>
        <row r="523">
          <cell r="B523">
            <v>1514</v>
          </cell>
          <cell r="C523" t="str">
            <v>橋本 正夫</v>
          </cell>
          <cell r="D523" t="str">
            <v>はしもと　まさお</v>
          </cell>
          <cell r="E523">
            <v>20351</v>
          </cell>
          <cell r="F523">
            <v>43</v>
          </cell>
          <cell r="G523" t="str">
            <v>M</v>
          </cell>
          <cell r="H523">
            <v>151</v>
          </cell>
          <cell r="I523" t="str">
            <v>川南ＴＣ</v>
          </cell>
        </row>
        <row r="524">
          <cell r="B524">
            <v>1515</v>
          </cell>
          <cell r="C524" t="str">
            <v>篠原 宏</v>
          </cell>
          <cell r="D524" t="str">
            <v>しのはら　ひろし</v>
          </cell>
          <cell r="E524">
            <v>22929</v>
          </cell>
          <cell r="F524">
            <v>36</v>
          </cell>
          <cell r="G524" t="str">
            <v>M</v>
          </cell>
          <cell r="H524">
            <v>151</v>
          </cell>
          <cell r="I524" t="str">
            <v>川南ＴＣ</v>
          </cell>
        </row>
        <row r="525">
          <cell r="B525">
            <v>1516</v>
          </cell>
          <cell r="C525" t="str">
            <v>大木場 格</v>
          </cell>
          <cell r="D525" t="str">
            <v>おおこば　いたる</v>
          </cell>
          <cell r="E525">
            <v>22447</v>
          </cell>
          <cell r="F525">
            <v>37</v>
          </cell>
          <cell r="G525" t="str">
            <v>M</v>
          </cell>
          <cell r="H525">
            <v>151</v>
          </cell>
          <cell r="I525" t="str">
            <v>川南ＴＣ</v>
          </cell>
        </row>
        <row r="526">
          <cell r="B526">
            <v>1517</v>
          </cell>
          <cell r="C526" t="str">
            <v>峰 静二</v>
          </cell>
          <cell r="D526" t="str">
            <v>みね　せいじ</v>
          </cell>
          <cell r="E526">
            <v>17131</v>
          </cell>
          <cell r="F526">
            <v>52</v>
          </cell>
          <cell r="G526" t="str">
            <v>M</v>
          </cell>
          <cell r="H526">
            <v>151</v>
          </cell>
          <cell r="I526" t="str">
            <v>川南ＴＣ</v>
          </cell>
        </row>
        <row r="527">
          <cell r="B527">
            <v>1518</v>
          </cell>
          <cell r="C527" t="str">
            <v>国本 隆之</v>
          </cell>
          <cell r="D527" t="str">
            <v>くにもと　たかゆき</v>
          </cell>
          <cell r="E527">
            <v>13236</v>
          </cell>
          <cell r="F527">
            <v>63</v>
          </cell>
          <cell r="G527" t="str">
            <v>M</v>
          </cell>
          <cell r="H527">
            <v>151</v>
          </cell>
          <cell r="I527" t="str">
            <v>川南ＴＣ</v>
          </cell>
        </row>
        <row r="528">
          <cell r="B528">
            <v>1519</v>
          </cell>
          <cell r="C528" t="str">
            <v>江崎 仁美</v>
          </cell>
          <cell r="D528" t="str">
            <v>えざき　ひろみ</v>
          </cell>
          <cell r="E528">
            <v>17900</v>
          </cell>
          <cell r="F528">
            <v>50</v>
          </cell>
          <cell r="G528" t="str">
            <v>M</v>
          </cell>
          <cell r="H528">
            <v>151</v>
          </cell>
          <cell r="I528" t="str">
            <v>川南ＴＣ</v>
          </cell>
        </row>
        <row r="529">
          <cell r="B529">
            <v>1520</v>
          </cell>
          <cell r="C529" t="str">
            <v>伊木 信二</v>
          </cell>
          <cell r="D529" t="str">
            <v>いき　しんじ</v>
          </cell>
          <cell r="E529">
            <v>23446</v>
          </cell>
          <cell r="F529">
            <v>35</v>
          </cell>
          <cell r="G529" t="str">
            <v>M</v>
          </cell>
          <cell r="H529">
            <v>151</v>
          </cell>
          <cell r="I529" t="str">
            <v>川南ＴＣ</v>
          </cell>
        </row>
        <row r="530">
          <cell r="B530">
            <v>1521</v>
          </cell>
          <cell r="C530" t="str">
            <v>後藤 陸尋</v>
          </cell>
          <cell r="D530" t="str">
            <v>ごとう　むつひろ</v>
          </cell>
          <cell r="E530">
            <v>16142</v>
          </cell>
          <cell r="F530">
            <v>55</v>
          </cell>
          <cell r="G530" t="str">
            <v>M</v>
          </cell>
          <cell r="H530">
            <v>151</v>
          </cell>
          <cell r="I530" t="str">
            <v>川南ＴＣ</v>
          </cell>
        </row>
        <row r="531">
          <cell r="B531">
            <v>1522</v>
          </cell>
          <cell r="C531" t="str">
            <v>富岡 重幸</v>
          </cell>
          <cell r="D531" t="str">
            <v>とみおか　しげゆき</v>
          </cell>
          <cell r="E531" t="str">
            <v/>
          </cell>
          <cell r="F531" t="str">
            <v/>
          </cell>
          <cell r="G531" t="str">
            <v>M</v>
          </cell>
          <cell r="H531">
            <v>151</v>
          </cell>
          <cell r="I531" t="str">
            <v>川南ＴＣ</v>
          </cell>
        </row>
        <row r="532">
          <cell r="B532">
            <v>1523</v>
          </cell>
          <cell r="C532" t="str">
            <v>富高 茂</v>
          </cell>
          <cell r="D532" t="str">
            <v>とみたか　しげる</v>
          </cell>
          <cell r="E532">
            <v>19765</v>
          </cell>
          <cell r="F532">
            <v>45</v>
          </cell>
          <cell r="G532" t="str">
            <v>M</v>
          </cell>
          <cell r="H532">
            <v>101</v>
          </cell>
          <cell r="I532" t="str">
            <v>富養園クラブ</v>
          </cell>
        </row>
        <row r="533">
          <cell r="B533">
            <v>1524</v>
          </cell>
          <cell r="C533" t="str">
            <v>尾堂 祐一</v>
          </cell>
          <cell r="D533" t="str">
            <v>おどう　ゆういち</v>
          </cell>
          <cell r="E533">
            <v>25713</v>
          </cell>
          <cell r="F533">
            <v>28</v>
          </cell>
          <cell r="G533" t="str">
            <v>M</v>
          </cell>
          <cell r="H533">
            <v>152</v>
          </cell>
          <cell r="I533" t="str">
            <v>パナソニック</v>
          </cell>
        </row>
        <row r="534">
          <cell r="B534">
            <v>1525</v>
          </cell>
          <cell r="C534" t="str">
            <v>畠中 栄造</v>
          </cell>
          <cell r="D534" t="str">
            <v>はたなか　えいぞう</v>
          </cell>
          <cell r="E534">
            <v>25950</v>
          </cell>
          <cell r="F534">
            <v>28</v>
          </cell>
          <cell r="G534" t="str">
            <v>M</v>
          </cell>
          <cell r="H534">
            <v>152</v>
          </cell>
          <cell r="I534" t="str">
            <v>パナソニック</v>
          </cell>
        </row>
        <row r="535">
          <cell r="B535">
            <v>1526</v>
          </cell>
          <cell r="C535" t="str">
            <v>落合 英一</v>
          </cell>
          <cell r="D535" t="str">
            <v>おちあい　えいいち</v>
          </cell>
          <cell r="E535">
            <v>23048</v>
          </cell>
          <cell r="F535">
            <v>36</v>
          </cell>
          <cell r="G535" t="str">
            <v>M</v>
          </cell>
          <cell r="H535">
            <v>152</v>
          </cell>
          <cell r="I535" t="str">
            <v>パナソニック</v>
          </cell>
        </row>
        <row r="536">
          <cell r="B536">
            <v>1527</v>
          </cell>
          <cell r="C536" t="str">
            <v>野間 浩一</v>
          </cell>
          <cell r="D536" t="str">
            <v>のま　こういち</v>
          </cell>
          <cell r="E536">
            <v>20485</v>
          </cell>
          <cell r="F536">
            <v>43</v>
          </cell>
          <cell r="G536" t="str">
            <v>M</v>
          </cell>
          <cell r="H536">
            <v>152</v>
          </cell>
          <cell r="I536" t="str">
            <v>パナソニック</v>
          </cell>
        </row>
        <row r="537">
          <cell r="B537">
            <v>1528</v>
          </cell>
          <cell r="C537" t="str">
            <v>山本 弘</v>
          </cell>
          <cell r="D537" t="str">
            <v>やまもと　ひろし</v>
          </cell>
          <cell r="E537">
            <v>23093</v>
          </cell>
          <cell r="F537">
            <v>36</v>
          </cell>
          <cell r="G537" t="str">
            <v>M</v>
          </cell>
          <cell r="H537">
            <v>152</v>
          </cell>
          <cell r="I537" t="str">
            <v>パナソニック</v>
          </cell>
        </row>
        <row r="538">
          <cell r="B538">
            <v>1529</v>
          </cell>
          <cell r="C538" t="str">
            <v>黒木 哲也</v>
          </cell>
          <cell r="D538" t="str">
            <v>くろき　てつや</v>
          </cell>
          <cell r="E538">
            <v>19316</v>
          </cell>
          <cell r="F538">
            <v>46</v>
          </cell>
          <cell r="G538" t="str">
            <v>M</v>
          </cell>
          <cell r="H538">
            <v>152</v>
          </cell>
          <cell r="I538" t="str">
            <v>パナソニック</v>
          </cell>
        </row>
        <row r="539">
          <cell r="B539">
            <v>1530</v>
          </cell>
          <cell r="C539" t="str">
            <v>矢野 初弘</v>
          </cell>
          <cell r="D539" t="str">
            <v>やの　はつひろ</v>
          </cell>
          <cell r="E539">
            <v>20583</v>
          </cell>
          <cell r="F539">
            <v>42</v>
          </cell>
          <cell r="G539" t="str">
            <v>M</v>
          </cell>
          <cell r="H539">
            <v>152</v>
          </cell>
          <cell r="I539" t="str">
            <v>パナソニック</v>
          </cell>
        </row>
        <row r="540">
          <cell r="B540">
            <v>1531</v>
          </cell>
          <cell r="C540" t="str">
            <v>松山 圭一</v>
          </cell>
          <cell r="D540" t="str">
            <v>まつやま　けいいち</v>
          </cell>
          <cell r="E540">
            <v>21621</v>
          </cell>
          <cell r="F540">
            <v>40</v>
          </cell>
          <cell r="G540" t="str">
            <v>M</v>
          </cell>
          <cell r="H540">
            <v>152</v>
          </cell>
          <cell r="I540" t="str">
            <v>パナソニック</v>
          </cell>
        </row>
        <row r="541">
          <cell r="B541">
            <v>1532</v>
          </cell>
          <cell r="C541" t="str">
            <v>木本 光昭</v>
          </cell>
          <cell r="D541" t="str">
            <v>きもと　みつあき</v>
          </cell>
          <cell r="E541">
            <v>21824</v>
          </cell>
          <cell r="F541">
            <v>39</v>
          </cell>
          <cell r="G541" t="str">
            <v>M</v>
          </cell>
          <cell r="H541">
            <v>152</v>
          </cell>
          <cell r="I541" t="str">
            <v>パナソニック</v>
          </cell>
        </row>
        <row r="542">
          <cell r="B542">
            <v>1533</v>
          </cell>
          <cell r="C542" t="str">
            <v>橋口 陽子</v>
          </cell>
          <cell r="D542" t="str">
            <v>はしぐち　ようこ</v>
          </cell>
          <cell r="E542">
            <v>23753</v>
          </cell>
          <cell r="F542">
            <v>34</v>
          </cell>
          <cell r="G542" t="str">
            <v>W</v>
          </cell>
          <cell r="H542">
            <v>152</v>
          </cell>
          <cell r="I542" t="str">
            <v>パナソニック</v>
          </cell>
        </row>
        <row r="543">
          <cell r="B543">
            <v>1534</v>
          </cell>
          <cell r="C543" t="str">
            <v>手塚 利憲</v>
          </cell>
          <cell r="D543" t="str">
            <v>てづか　としのり</v>
          </cell>
          <cell r="E543">
            <v>16796</v>
          </cell>
          <cell r="F543">
            <v>53</v>
          </cell>
          <cell r="G543" t="str">
            <v>M</v>
          </cell>
          <cell r="H543">
            <v>154</v>
          </cell>
          <cell r="I543" t="str">
            <v>ウイング</v>
          </cell>
        </row>
        <row r="544">
          <cell r="B544">
            <v>1535</v>
          </cell>
          <cell r="C544" t="str">
            <v>竹原 博文</v>
          </cell>
          <cell r="D544" t="str">
            <v>たけはら　ひろふみ</v>
          </cell>
          <cell r="E544">
            <v>21833</v>
          </cell>
          <cell r="F544">
            <v>39</v>
          </cell>
          <cell r="G544" t="str">
            <v>M</v>
          </cell>
          <cell r="H544">
            <v>154</v>
          </cell>
          <cell r="I544" t="str">
            <v>ウイング</v>
          </cell>
        </row>
        <row r="545">
          <cell r="B545">
            <v>1536</v>
          </cell>
          <cell r="C545" t="str">
            <v>竹原 美和子</v>
          </cell>
          <cell r="D545" t="str">
            <v>たけはら　みわこ</v>
          </cell>
          <cell r="E545">
            <v>22957</v>
          </cell>
          <cell r="F545">
            <v>36</v>
          </cell>
          <cell r="G545" t="str">
            <v>W</v>
          </cell>
          <cell r="H545">
            <v>154</v>
          </cell>
          <cell r="I545" t="str">
            <v>ウイング</v>
          </cell>
        </row>
        <row r="546">
          <cell r="B546">
            <v>1537</v>
          </cell>
          <cell r="C546" t="str">
            <v>畠中 エイ子</v>
          </cell>
          <cell r="D546" t="str">
            <v>はたなか　えいこ</v>
          </cell>
          <cell r="E546">
            <v>19387</v>
          </cell>
          <cell r="F546">
            <v>46</v>
          </cell>
          <cell r="G546" t="str">
            <v>W</v>
          </cell>
          <cell r="H546">
            <v>154</v>
          </cell>
          <cell r="I546" t="str">
            <v>ウイング</v>
          </cell>
        </row>
        <row r="547">
          <cell r="B547">
            <v>1538</v>
          </cell>
          <cell r="C547" t="str">
            <v>田中 三樹子</v>
          </cell>
          <cell r="D547" t="str">
            <v>たなか　みきこ</v>
          </cell>
          <cell r="E547">
            <v>19597</v>
          </cell>
          <cell r="F547">
            <v>45</v>
          </cell>
          <cell r="G547" t="str">
            <v>W</v>
          </cell>
          <cell r="H547">
            <v>154</v>
          </cell>
          <cell r="I547" t="str">
            <v>ウイング</v>
          </cell>
        </row>
        <row r="548">
          <cell r="B548">
            <v>1539</v>
          </cell>
          <cell r="C548" t="str">
            <v>福留 利恵</v>
          </cell>
          <cell r="D548" t="str">
            <v>ふくどめ　としえ</v>
          </cell>
          <cell r="E548">
            <v>20725</v>
          </cell>
          <cell r="F548">
            <v>42</v>
          </cell>
          <cell r="G548" t="str">
            <v>W</v>
          </cell>
          <cell r="H548">
            <v>154</v>
          </cell>
          <cell r="I548" t="str">
            <v>ウイング</v>
          </cell>
        </row>
        <row r="549">
          <cell r="B549">
            <v>1540</v>
          </cell>
          <cell r="C549" t="str">
            <v>手塚 さち</v>
          </cell>
          <cell r="D549" t="str">
            <v>てづか　さち</v>
          </cell>
          <cell r="E549">
            <v>17572</v>
          </cell>
          <cell r="F549">
            <v>51</v>
          </cell>
          <cell r="G549" t="str">
            <v>W</v>
          </cell>
          <cell r="H549">
            <v>154</v>
          </cell>
          <cell r="I549" t="str">
            <v>ウイング</v>
          </cell>
        </row>
        <row r="550">
          <cell r="B550">
            <v>1541</v>
          </cell>
          <cell r="C550" t="str">
            <v>上森 裕信</v>
          </cell>
          <cell r="D550" t="str">
            <v>かみもり　ひろのぶ</v>
          </cell>
          <cell r="E550">
            <v>24804</v>
          </cell>
          <cell r="F550">
            <v>31</v>
          </cell>
          <cell r="G550" t="str">
            <v>M</v>
          </cell>
          <cell r="H550">
            <v>154</v>
          </cell>
          <cell r="I550" t="str">
            <v>ウイング</v>
          </cell>
        </row>
        <row r="551">
          <cell r="B551">
            <v>1542</v>
          </cell>
          <cell r="C551" t="str">
            <v>松浦 均</v>
          </cell>
          <cell r="D551" t="str">
            <v>まつうら　ひとし</v>
          </cell>
          <cell r="E551" t="str">
            <v>M</v>
          </cell>
          <cell r="F551">
            <v>154</v>
          </cell>
          <cell r="G551" t="str">
            <v>M</v>
          </cell>
          <cell r="H551">
            <v>154</v>
          </cell>
          <cell r="I551" t="str">
            <v>ウイング</v>
          </cell>
        </row>
        <row r="552">
          <cell r="B552">
            <v>1543</v>
          </cell>
          <cell r="C552" t="str">
            <v>徳丸 潤</v>
          </cell>
          <cell r="D552" t="str">
            <v>とくまる　じゅん</v>
          </cell>
          <cell r="E552">
            <v>24727</v>
          </cell>
          <cell r="F552">
            <v>31</v>
          </cell>
          <cell r="G552" t="str">
            <v>M</v>
          </cell>
          <cell r="H552">
            <v>156</v>
          </cell>
          <cell r="I552" t="str">
            <v>Ｄ・Ｄ</v>
          </cell>
        </row>
        <row r="553">
          <cell r="B553">
            <v>1544</v>
          </cell>
          <cell r="C553" t="str">
            <v>落合 正人</v>
          </cell>
          <cell r="D553" t="str">
            <v>おちあい　まさと</v>
          </cell>
          <cell r="E553">
            <v>24615</v>
          </cell>
          <cell r="F553">
            <v>31</v>
          </cell>
          <cell r="G553" t="str">
            <v>M</v>
          </cell>
          <cell r="H553">
            <v>156</v>
          </cell>
          <cell r="I553" t="str">
            <v>Ｄ・Ｄ</v>
          </cell>
        </row>
        <row r="554">
          <cell r="B554">
            <v>1545</v>
          </cell>
          <cell r="C554" t="str">
            <v>前崎 真一</v>
          </cell>
          <cell r="D554" t="str">
            <v>まえさき　しんいち</v>
          </cell>
          <cell r="E554">
            <v>25475</v>
          </cell>
          <cell r="F554">
            <v>29</v>
          </cell>
          <cell r="G554" t="str">
            <v>M</v>
          </cell>
          <cell r="H554">
            <v>156</v>
          </cell>
          <cell r="I554" t="str">
            <v>Ｄ・Ｄ</v>
          </cell>
        </row>
        <row r="555">
          <cell r="B555">
            <v>1546</v>
          </cell>
          <cell r="C555" t="str">
            <v>川越 孝幸</v>
          </cell>
          <cell r="D555" t="str">
            <v>かわごえ　たかゆき</v>
          </cell>
          <cell r="E555">
            <v>25780</v>
          </cell>
          <cell r="F555">
            <v>28</v>
          </cell>
          <cell r="G555" t="str">
            <v>M</v>
          </cell>
          <cell r="H555">
            <v>156</v>
          </cell>
          <cell r="I555" t="str">
            <v>Ｄ・Ｄ</v>
          </cell>
        </row>
        <row r="556">
          <cell r="B556">
            <v>1547</v>
          </cell>
          <cell r="C556" t="str">
            <v>村中田 博</v>
          </cell>
          <cell r="D556" t="str">
            <v>むらなかた　ひろし</v>
          </cell>
          <cell r="E556">
            <v>26133</v>
          </cell>
          <cell r="F556">
            <v>27</v>
          </cell>
          <cell r="G556" t="str">
            <v>M</v>
          </cell>
          <cell r="H556">
            <v>156</v>
          </cell>
          <cell r="I556" t="str">
            <v>Ｄ・Ｄ</v>
          </cell>
        </row>
        <row r="557">
          <cell r="B557">
            <v>1548</v>
          </cell>
          <cell r="C557" t="str">
            <v>奥江 一美</v>
          </cell>
          <cell r="D557" t="str">
            <v>おくえ　かずみ</v>
          </cell>
          <cell r="E557">
            <v>25989</v>
          </cell>
          <cell r="F557">
            <v>28</v>
          </cell>
          <cell r="G557" t="str">
            <v>W</v>
          </cell>
          <cell r="H557">
            <v>156</v>
          </cell>
          <cell r="I557" t="str">
            <v>Ｄ・Ｄ</v>
          </cell>
        </row>
        <row r="558">
          <cell r="B558">
            <v>1549</v>
          </cell>
          <cell r="C558" t="str">
            <v>高見 公子</v>
          </cell>
          <cell r="D558" t="str">
            <v>たかみ　きみこ</v>
          </cell>
          <cell r="E558">
            <v>25988</v>
          </cell>
          <cell r="F558">
            <v>28</v>
          </cell>
          <cell r="G558" t="str">
            <v>W</v>
          </cell>
          <cell r="H558">
            <v>144</v>
          </cell>
          <cell r="I558" t="str">
            <v>スウィング</v>
          </cell>
        </row>
        <row r="559">
          <cell r="B559">
            <v>1550</v>
          </cell>
          <cell r="C559" t="str">
            <v>中野 真仁</v>
          </cell>
          <cell r="D559" t="str">
            <v>なかの　まさひと</v>
          </cell>
          <cell r="E559">
            <v>25323</v>
          </cell>
          <cell r="F559">
            <v>29</v>
          </cell>
          <cell r="G559" t="str">
            <v>M</v>
          </cell>
          <cell r="H559">
            <v>153</v>
          </cell>
          <cell r="I559" t="str">
            <v>高千穂クラブ</v>
          </cell>
        </row>
        <row r="560">
          <cell r="B560">
            <v>1551</v>
          </cell>
          <cell r="C560" t="str">
            <v>川窪 雄二</v>
          </cell>
          <cell r="D560" t="str">
            <v>かわくぼ　ゆうじ</v>
          </cell>
          <cell r="E560">
            <v>26377</v>
          </cell>
          <cell r="F560">
            <v>27</v>
          </cell>
          <cell r="G560" t="str">
            <v>M</v>
          </cell>
          <cell r="H560">
            <v>115</v>
          </cell>
          <cell r="I560" t="str">
            <v>宮役所クラブ</v>
          </cell>
        </row>
        <row r="561">
          <cell r="B561">
            <v>1552</v>
          </cell>
          <cell r="C561" t="str">
            <v>八木 美帆子</v>
          </cell>
          <cell r="D561" t="str">
            <v>やぎ　みほこ</v>
          </cell>
          <cell r="E561">
            <v>26026</v>
          </cell>
          <cell r="F561">
            <v>27</v>
          </cell>
          <cell r="G561" t="str">
            <v>W</v>
          </cell>
          <cell r="H561">
            <v>156</v>
          </cell>
          <cell r="I561" t="str">
            <v>Ｄ・Ｄ</v>
          </cell>
        </row>
        <row r="562">
          <cell r="B562">
            <v>1553</v>
          </cell>
          <cell r="C562" t="str">
            <v>中屋敷 一美</v>
          </cell>
          <cell r="D562" t="str">
            <v>なかやしき　かずみ</v>
          </cell>
          <cell r="E562">
            <v>22504</v>
          </cell>
          <cell r="F562">
            <v>37</v>
          </cell>
          <cell r="G562" t="str">
            <v>M</v>
          </cell>
          <cell r="H562">
            <v>157</v>
          </cell>
          <cell r="I562" t="str">
            <v>金日サークル</v>
          </cell>
        </row>
        <row r="563">
          <cell r="B563">
            <v>1554</v>
          </cell>
          <cell r="C563" t="str">
            <v>種子田 守</v>
          </cell>
          <cell r="D563" t="str">
            <v>たねだ　まもる</v>
          </cell>
          <cell r="E563">
            <v>23901</v>
          </cell>
          <cell r="F563">
            <v>33</v>
          </cell>
          <cell r="G563" t="str">
            <v>M</v>
          </cell>
          <cell r="H563">
            <v>157</v>
          </cell>
          <cell r="I563" t="str">
            <v>金日サークル</v>
          </cell>
        </row>
        <row r="564">
          <cell r="B564">
            <v>1555</v>
          </cell>
          <cell r="C564" t="str">
            <v>安田 満守</v>
          </cell>
          <cell r="D564" t="str">
            <v>やすだ　みつる</v>
          </cell>
          <cell r="E564">
            <v>17756</v>
          </cell>
          <cell r="F564">
            <v>50</v>
          </cell>
          <cell r="G564" t="str">
            <v>M</v>
          </cell>
          <cell r="H564">
            <v>157</v>
          </cell>
          <cell r="I564" t="str">
            <v>金日サークル</v>
          </cell>
        </row>
        <row r="565">
          <cell r="B565">
            <v>1556</v>
          </cell>
          <cell r="C565" t="str">
            <v>高岩 加代子</v>
          </cell>
          <cell r="D565" t="str">
            <v>たかいわ　かよこ</v>
          </cell>
          <cell r="E565">
            <v>21554</v>
          </cell>
          <cell r="F565">
            <v>40</v>
          </cell>
          <cell r="G565" t="str">
            <v>W</v>
          </cell>
          <cell r="H565">
            <v>157</v>
          </cell>
          <cell r="I565" t="str">
            <v>金日サークル</v>
          </cell>
        </row>
        <row r="566">
          <cell r="B566">
            <v>1557</v>
          </cell>
          <cell r="C566" t="str">
            <v>前田 由郎</v>
          </cell>
          <cell r="D566" t="str">
            <v>まえだ　よしろう</v>
          </cell>
          <cell r="E566">
            <v>23264</v>
          </cell>
          <cell r="F566">
            <v>35</v>
          </cell>
          <cell r="G566" t="str">
            <v>M</v>
          </cell>
          <cell r="H566">
            <v>150</v>
          </cell>
          <cell r="I566" t="str">
            <v>西諸県郡ＴＣ</v>
          </cell>
        </row>
        <row r="567">
          <cell r="B567">
            <v>1558</v>
          </cell>
          <cell r="C567" t="str">
            <v>岩崎 睦美</v>
          </cell>
          <cell r="D567" t="str">
            <v>いわさき　むつみ</v>
          </cell>
          <cell r="E567">
            <v>23829</v>
          </cell>
          <cell r="F567">
            <v>34</v>
          </cell>
          <cell r="G567" t="str">
            <v>W</v>
          </cell>
          <cell r="H567">
            <v>157</v>
          </cell>
          <cell r="I567" t="str">
            <v>金日サークル</v>
          </cell>
        </row>
        <row r="568">
          <cell r="B568">
            <v>1559</v>
          </cell>
          <cell r="C568" t="str">
            <v>弓削 順一郎</v>
          </cell>
          <cell r="D568" t="str">
            <v>ゆげ　じゅんいちろう</v>
          </cell>
          <cell r="E568">
            <v>23982</v>
          </cell>
          <cell r="F568">
            <v>33</v>
          </cell>
          <cell r="G568" t="str">
            <v>M</v>
          </cell>
          <cell r="H568">
            <v>157</v>
          </cell>
          <cell r="I568" t="str">
            <v>金日サークル</v>
          </cell>
        </row>
        <row r="569">
          <cell r="B569">
            <v>1560</v>
          </cell>
          <cell r="C569" t="str">
            <v>木切倉 裕二</v>
          </cell>
          <cell r="D569" t="str">
            <v>ききりくら　ゆうじ</v>
          </cell>
          <cell r="E569">
            <v>21889</v>
          </cell>
          <cell r="F569">
            <v>39</v>
          </cell>
          <cell r="G569" t="str">
            <v>M</v>
          </cell>
          <cell r="H569">
            <v>157</v>
          </cell>
          <cell r="I569" t="str">
            <v>金日サークル</v>
          </cell>
        </row>
        <row r="570">
          <cell r="B570">
            <v>1561</v>
          </cell>
          <cell r="C570" t="str">
            <v>河内 雅典</v>
          </cell>
          <cell r="D570" t="str">
            <v>かわち　まさのり</v>
          </cell>
          <cell r="E570">
            <v>25281</v>
          </cell>
          <cell r="F570">
            <v>30</v>
          </cell>
          <cell r="G570" t="str">
            <v>M</v>
          </cell>
          <cell r="H570">
            <v>157</v>
          </cell>
          <cell r="I570" t="str">
            <v>金日サークル</v>
          </cell>
        </row>
        <row r="571">
          <cell r="B571">
            <v>1562</v>
          </cell>
          <cell r="C571" t="str">
            <v>有福 健志</v>
          </cell>
          <cell r="D571" t="str">
            <v>ありふく　たけし</v>
          </cell>
          <cell r="E571">
            <v>26295</v>
          </cell>
          <cell r="F571">
            <v>27</v>
          </cell>
          <cell r="G571" t="str">
            <v>M</v>
          </cell>
          <cell r="H571">
            <v>157</v>
          </cell>
          <cell r="I571" t="str">
            <v>金日サークル</v>
          </cell>
        </row>
        <row r="572">
          <cell r="B572">
            <v>1563</v>
          </cell>
          <cell r="C572" t="str">
            <v>白谷 誠一</v>
          </cell>
          <cell r="D572" t="str">
            <v>しらたに　せいいち</v>
          </cell>
          <cell r="E572">
            <v>22711</v>
          </cell>
          <cell r="F572">
            <v>37</v>
          </cell>
          <cell r="G572" t="str">
            <v>M</v>
          </cell>
          <cell r="H572">
            <v>157</v>
          </cell>
          <cell r="I572" t="str">
            <v>金日サークル</v>
          </cell>
        </row>
        <row r="573">
          <cell r="B573">
            <v>1564</v>
          </cell>
          <cell r="C573" t="str">
            <v>山口 浩俊</v>
          </cell>
          <cell r="D573" t="str">
            <v>やまぐち　ひろとし</v>
          </cell>
          <cell r="E573">
            <v>23140</v>
          </cell>
          <cell r="F573">
            <v>35</v>
          </cell>
          <cell r="G573" t="str">
            <v>M</v>
          </cell>
          <cell r="H573">
            <v>150</v>
          </cell>
          <cell r="I573" t="str">
            <v>西諸県郡ＴＣ</v>
          </cell>
        </row>
        <row r="574">
          <cell r="B574">
            <v>1565</v>
          </cell>
          <cell r="C574" t="str">
            <v>松村 敏則</v>
          </cell>
          <cell r="D574" t="str">
            <v>まつむら　としのり</v>
          </cell>
          <cell r="E574">
            <v>17882</v>
          </cell>
          <cell r="F574">
            <v>50</v>
          </cell>
          <cell r="G574" t="str">
            <v>M</v>
          </cell>
          <cell r="H574">
            <v>159</v>
          </cell>
          <cell r="I574" t="str">
            <v>えびのＴＣ</v>
          </cell>
        </row>
        <row r="575">
          <cell r="B575">
            <v>1566</v>
          </cell>
          <cell r="C575" t="str">
            <v>徳持 岩男</v>
          </cell>
          <cell r="D575" t="str">
            <v>とくもち　いわお</v>
          </cell>
          <cell r="E575">
            <v>19500</v>
          </cell>
          <cell r="F575">
            <v>45</v>
          </cell>
          <cell r="G575" t="str">
            <v>M</v>
          </cell>
          <cell r="H575">
            <v>159</v>
          </cell>
          <cell r="I575" t="str">
            <v>えびのＴＣ</v>
          </cell>
        </row>
        <row r="576">
          <cell r="B576">
            <v>1567</v>
          </cell>
          <cell r="C576" t="str">
            <v>御手洗 英次</v>
          </cell>
          <cell r="D576" t="str">
            <v>みたらい　えいじ</v>
          </cell>
          <cell r="E576">
            <v>21577</v>
          </cell>
          <cell r="F576">
            <v>40</v>
          </cell>
          <cell r="G576" t="str">
            <v>M</v>
          </cell>
          <cell r="H576">
            <v>159</v>
          </cell>
          <cell r="I576" t="str">
            <v>えびのＴＣ</v>
          </cell>
        </row>
        <row r="577">
          <cell r="B577">
            <v>1568</v>
          </cell>
          <cell r="C577" t="str">
            <v>溝口 則雄</v>
          </cell>
          <cell r="D577" t="str">
            <v>みぞぐち　のりお</v>
          </cell>
          <cell r="E577">
            <v>18645</v>
          </cell>
          <cell r="F577">
            <v>48</v>
          </cell>
          <cell r="G577" t="str">
            <v>M</v>
          </cell>
          <cell r="H577">
            <v>159</v>
          </cell>
          <cell r="I577" t="str">
            <v>えびのＴＣ</v>
          </cell>
        </row>
        <row r="578">
          <cell r="B578">
            <v>1569</v>
          </cell>
          <cell r="C578" t="str">
            <v>西原 邦浩</v>
          </cell>
          <cell r="D578" t="str">
            <v>にしはら　くにひろ</v>
          </cell>
          <cell r="E578">
            <v>22317</v>
          </cell>
          <cell r="F578">
            <v>38</v>
          </cell>
          <cell r="G578" t="str">
            <v>M</v>
          </cell>
          <cell r="H578">
            <v>159</v>
          </cell>
          <cell r="I578" t="str">
            <v>えびのＴＣ</v>
          </cell>
        </row>
        <row r="579">
          <cell r="B579">
            <v>1570</v>
          </cell>
          <cell r="C579" t="str">
            <v>黒肱 利拡</v>
          </cell>
          <cell r="D579" t="str">
            <v>くろげん　としひろ</v>
          </cell>
          <cell r="E579">
            <v>20855</v>
          </cell>
          <cell r="F579">
            <v>42</v>
          </cell>
          <cell r="G579" t="str">
            <v>M</v>
          </cell>
          <cell r="H579">
            <v>159</v>
          </cell>
          <cell r="I579" t="str">
            <v>えびのＴＣ</v>
          </cell>
        </row>
        <row r="580">
          <cell r="B580">
            <v>1571</v>
          </cell>
          <cell r="C580" t="str">
            <v>岩上 史興</v>
          </cell>
          <cell r="D580" t="str">
            <v>いわがみ　ふみおき</v>
          </cell>
          <cell r="E580">
            <v>25117</v>
          </cell>
          <cell r="F580">
            <v>30</v>
          </cell>
          <cell r="G580" t="str">
            <v>M</v>
          </cell>
          <cell r="H580">
            <v>159</v>
          </cell>
          <cell r="I580" t="str">
            <v>えびのＴＣ</v>
          </cell>
        </row>
        <row r="581">
          <cell r="B581">
            <v>1572</v>
          </cell>
          <cell r="C581" t="str">
            <v>津曲 加津子</v>
          </cell>
          <cell r="D581" t="str">
            <v>つまがり　かつこ</v>
          </cell>
          <cell r="E581">
            <v>18495</v>
          </cell>
          <cell r="F581">
            <v>48</v>
          </cell>
          <cell r="G581" t="str">
            <v>W</v>
          </cell>
          <cell r="H581">
            <v>159</v>
          </cell>
          <cell r="I581" t="str">
            <v>えびのＴＣ</v>
          </cell>
        </row>
        <row r="582">
          <cell r="B582">
            <v>1573</v>
          </cell>
          <cell r="C582" t="str">
            <v>溝口 妙子</v>
          </cell>
          <cell r="D582" t="str">
            <v>みぞぐち　たえこ</v>
          </cell>
          <cell r="E582">
            <v>21648</v>
          </cell>
          <cell r="F582">
            <v>39</v>
          </cell>
          <cell r="G582" t="str">
            <v>W</v>
          </cell>
          <cell r="H582">
            <v>159</v>
          </cell>
          <cell r="I582" t="str">
            <v>えびのＴＣ</v>
          </cell>
        </row>
        <row r="583">
          <cell r="B583">
            <v>1574</v>
          </cell>
          <cell r="C583" t="str">
            <v>杉尾 守</v>
          </cell>
          <cell r="D583" t="str">
            <v>すぎお　まもる</v>
          </cell>
          <cell r="E583">
            <v>23301</v>
          </cell>
          <cell r="F583">
            <v>35</v>
          </cell>
          <cell r="G583" t="str">
            <v>M</v>
          </cell>
          <cell r="H583">
            <v>159</v>
          </cell>
          <cell r="I583" t="str">
            <v>えびのＴＣ</v>
          </cell>
        </row>
        <row r="584">
          <cell r="B584">
            <v>1575</v>
          </cell>
          <cell r="C584" t="str">
            <v>杉尾 紀美子</v>
          </cell>
          <cell r="D584" t="str">
            <v>すぎお　きみこ</v>
          </cell>
          <cell r="E584">
            <v>24631</v>
          </cell>
          <cell r="F584">
            <v>31</v>
          </cell>
          <cell r="G584" t="str">
            <v>W</v>
          </cell>
          <cell r="H584">
            <v>159</v>
          </cell>
          <cell r="I584" t="str">
            <v>えびのＴＣ</v>
          </cell>
        </row>
        <row r="585">
          <cell r="B585">
            <v>1576</v>
          </cell>
          <cell r="C585" t="str">
            <v>松村 鈴子</v>
          </cell>
          <cell r="D585" t="str">
            <v>まつむら　すずこ</v>
          </cell>
          <cell r="E585">
            <v>20395</v>
          </cell>
          <cell r="F585">
            <v>43</v>
          </cell>
          <cell r="G585" t="str">
            <v>W</v>
          </cell>
          <cell r="H585">
            <v>159</v>
          </cell>
          <cell r="I585" t="str">
            <v>えびのＴＣ</v>
          </cell>
        </row>
        <row r="586">
          <cell r="B586">
            <v>1577</v>
          </cell>
          <cell r="C586" t="str">
            <v>川上 茂子</v>
          </cell>
          <cell r="D586" t="str">
            <v>かわかみ　しげこ</v>
          </cell>
          <cell r="E586">
            <v>21026</v>
          </cell>
          <cell r="F586">
            <v>41</v>
          </cell>
          <cell r="G586" t="str">
            <v>W</v>
          </cell>
          <cell r="H586">
            <v>159</v>
          </cell>
          <cell r="I586" t="str">
            <v>えびのＴＣ</v>
          </cell>
        </row>
        <row r="587">
          <cell r="B587">
            <v>1578</v>
          </cell>
          <cell r="C587" t="str">
            <v>田畑 真澄</v>
          </cell>
          <cell r="D587" t="str">
            <v>たばた　ますみ</v>
          </cell>
          <cell r="E587">
            <v>19214</v>
          </cell>
          <cell r="F587">
            <v>46</v>
          </cell>
          <cell r="G587" t="str">
            <v>M</v>
          </cell>
          <cell r="H587">
            <v>159</v>
          </cell>
          <cell r="I587" t="str">
            <v>えびのＴＣ</v>
          </cell>
        </row>
        <row r="588">
          <cell r="B588">
            <v>1579</v>
          </cell>
          <cell r="C588" t="str">
            <v>松林 利幸</v>
          </cell>
          <cell r="D588" t="str">
            <v>まつばやし　としゆき</v>
          </cell>
          <cell r="E588">
            <v>26712</v>
          </cell>
          <cell r="F588">
            <v>26</v>
          </cell>
          <cell r="G588" t="str">
            <v>M</v>
          </cell>
          <cell r="H588">
            <v>159</v>
          </cell>
          <cell r="I588" t="str">
            <v>えびのＴＣ</v>
          </cell>
        </row>
        <row r="589">
          <cell r="B589">
            <v>1580</v>
          </cell>
          <cell r="C589" t="str">
            <v>内村 陽一郎</v>
          </cell>
          <cell r="D589" t="str">
            <v>うちむらよういちろう</v>
          </cell>
          <cell r="E589">
            <v>21533</v>
          </cell>
          <cell r="F589">
            <v>40</v>
          </cell>
          <cell r="G589" t="str">
            <v>M</v>
          </cell>
          <cell r="H589">
            <v>163</v>
          </cell>
          <cell r="I589" t="str">
            <v>しんちゃん</v>
          </cell>
        </row>
        <row r="590">
          <cell r="B590">
            <v>1581</v>
          </cell>
          <cell r="C590" t="str">
            <v>木佐貫 辰生</v>
          </cell>
          <cell r="D590" t="str">
            <v>きさぬき　たつお</v>
          </cell>
          <cell r="E590">
            <v>19282</v>
          </cell>
          <cell r="F590">
            <v>46</v>
          </cell>
          <cell r="G590" t="str">
            <v>M</v>
          </cell>
          <cell r="H590">
            <v>163</v>
          </cell>
          <cell r="I590" t="str">
            <v>しんちゃん</v>
          </cell>
        </row>
        <row r="591">
          <cell r="B591">
            <v>1582</v>
          </cell>
          <cell r="C591" t="str">
            <v>川野 浩</v>
          </cell>
          <cell r="D591" t="str">
            <v>かわの　ひろし</v>
          </cell>
          <cell r="E591">
            <v>22358</v>
          </cell>
          <cell r="F591">
            <v>38</v>
          </cell>
          <cell r="G591" t="str">
            <v>M</v>
          </cell>
          <cell r="H591">
            <v>163</v>
          </cell>
          <cell r="I591" t="str">
            <v>しんちゃん</v>
          </cell>
        </row>
        <row r="592">
          <cell r="B592">
            <v>1583</v>
          </cell>
          <cell r="C592" t="str">
            <v>木下 勝広</v>
          </cell>
          <cell r="D592" t="str">
            <v>きのした　かつひろ</v>
          </cell>
          <cell r="E592">
            <v>24307</v>
          </cell>
          <cell r="F592">
            <v>32</v>
          </cell>
          <cell r="G592" t="str">
            <v>M</v>
          </cell>
          <cell r="H592">
            <v>163</v>
          </cell>
          <cell r="I592" t="str">
            <v>しんちゃん</v>
          </cell>
        </row>
        <row r="593">
          <cell r="B593">
            <v>1584</v>
          </cell>
          <cell r="C593" t="str">
            <v>隈元 祥</v>
          </cell>
          <cell r="D593" t="str">
            <v>くまもと　あきら</v>
          </cell>
          <cell r="E593">
            <v>24407</v>
          </cell>
          <cell r="F593">
            <v>32</v>
          </cell>
          <cell r="G593" t="str">
            <v>M</v>
          </cell>
          <cell r="H593">
            <v>163</v>
          </cell>
          <cell r="I593" t="str">
            <v>しんちゃん</v>
          </cell>
        </row>
        <row r="594">
          <cell r="B594">
            <v>1585</v>
          </cell>
          <cell r="C594" t="str">
            <v>平田 恵子</v>
          </cell>
          <cell r="D594" t="str">
            <v>ひらた　けいこ</v>
          </cell>
          <cell r="E594" t="str">
            <v/>
          </cell>
          <cell r="F594" t="str">
            <v/>
          </cell>
          <cell r="G594" t="str">
            <v>W</v>
          </cell>
          <cell r="H594">
            <v>163</v>
          </cell>
          <cell r="I594" t="str">
            <v>しんちゃん</v>
          </cell>
        </row>
        <row r="595">
          <cell r="B595">
            <v>1586</v>
          </cell>
          <cell r="C595" t="str">
            <v>山下 真由美</v>
          </cell>
          <cell r="D595" t="str">
            <v>やました　まゆみ</v>
          </cell>
          <cell r="E595">
            <v>24250</v>
          </cell>
          <cell r="F595">
            <v>32</v>
          </cell>
          <cell r="G595" t="str">
            <v>W</v>
          </cell>
          <cell r="H595">
            <v>163</v>
          </cell>
          <cell r="I595" t="str">
            <v>しんちゃん</v>
          </cell>
        </row>
        <row r="596">
          <cell r="B596">
            <v>1587</v>
          </cell>
          <cell r="C596" t="str">
            <v>福重 久和</v>
          </cell>
          <cell r="D596" t="str">
            <v>ふくしげ　ひさかず</v>
          </cell>
          <cell r="E596">
            <v>22384</v>
          </cell>
          <cell r="F596">
            <v>37</v>
          </cell>
          <cell r="G596" t="str">
            <v>M</v>
          </cell>
          <cell r="H596">
            <v>163</v>
          </cell>
          <cell r="I596" t="str">
            <v>しんちゃん</v>
          </cell>
        </row>
        <row r="597">
          <cell r="B597">
            <v>1588</v>
          </cell>
          <cell r="C597" t="str">
            <v>内村 栄男</v>
          </cell>
          <cell r="D597" t="str">
            <v>うちむら　ひでお</v>
          </cell>
          <cell r="E597">
            <v>24215</v>
          </cell>
          <cell r="F597">
            <v>32</v>
          </cell>
          <cell r="G597" t="str">
            <v>M</v>
          </cell>
          <cell r="H597">
            <v>163</v>
          </cell>
          <cell r="I597" t="str">
            <v>しんちゃん</v>
          </cell>
        </row>
        <row r="598">
          <cell r="B598">
            <v>1589</v>
          </cell>
          <cell r="C598" t="str">
            <v>馴松 幹三</v>
          </cell>
          <cell r="D598" t="str">
            <v>なれまつ　こうぞう</v>
          </cell>
          <cell r="E598">
            <v>24427</v>
          </cell>
          <cell r="F598">
            <v>32</v>
          </cell>
          <cell r="G598" t="str">
            <v>M</v>
          </cell>
          <cell r="H598">
            <v>163</v>
          </cell>
          <cell r="I598" t="str">
            <v>しんちゃん</v>
          </cell>
        </row>
        <row r="599">
          <cell r="B599">
            <v>1590</v>
          </cell>
          <cell r="C599" t="str">
            <v>有田 文江</v>
          </cell>
          <cell r="D599" t="str">
            <v>ありた　ふみえ</v>
          </cell>
          <cell r="E599">
            <v>18927</v>
          </cell>
          <cell r="F599">
            <v>47</v>
          </cell>
          <cell r="G599" t="str">
            <v>W</v>
          </cell>
          <cell r="H599">
            <v>163</v>
          </cell>
          <cell r="I599" t="str">
            <v>しんちゃん</v>
          </cell>
        </row>
        <row r="600">
          <cell r="B600">
            <v>1591</v>
          </cell>
          <cell r="C600" t="str">
            <v>工藤 裕子</v>
          </cell>
          <cell r="D600" t="str">
            <v>くどう　ゆうこ</v>
          </cell>
          <cell r="E600">
            <v>19973</v>
          </cell>
          <cell r="F600">
            <v>44</v>
          </cell>
          <cell r="G600" t="str">
            <v>W</v>
          </cell>
          <cell r="H600">
            <v>163</v>
          </cell>
          <cell r="I600" t="str">
            <v>しんちゃん</v>
          </cell>
        </row>
        <row r="601">
          <cell r="B601">
            <v>1592</v>
          </cell>
          <cell r="C601" t="str">
            <v>川上 ほなみ</v>
          </cell>
          <cell r="D601" t="str">
            <v>かわかみ　ほなみ</v>
          </cell>
          <cell r="E601">
            <v>20353</v>
          </cell>
          <cell r="F601">
            <v>43</v>
          </cell>
          <cell r="G601" t="str">
            <v>W</v>
          </cell>
          <cell r="H601">
            <v>163</v>
          </cell>
          <cell r="I601" t="str">
            <v>しんちゃん</v>
          </cell>
        </row>
        <row r="602">
          <cell r="B602">
            <v>1593</v>
          </cell>
          <cell r="C602" t="str">
            <v>白尾 禎子</v>
          </cell>
          <cell r="D602" t="str">
            <v>しらお　さだこ</v>
          </cell>
          <cell r="E602">
            <v>20310</v>
          </cell>
          <cell r="F602">
            <v>43</v>
          </cell>
          <cell r="G602" t="str">
            <v>W</v>
          </cell>
          <cell r="H602">
            <v>163</v>
          </cell>
          <cell r="I602" t="str">
            <v>しんちゃん</v>
          </cell>
        </row>
        <row r="603">
          <cell r="B603">
            <v>1594</v>
          </cell>
          <cell r="C603" t="str">
            <v>永野 久夫</v>
          </cell>
          <cell r="D603" t="str">
            <v>ながの　ひさお</v>
          </cell>
          <cell r="E603">
            <v>12997</v>
          </cell>
          <cell r="F603">
            <v>63</v>
          </cell>
          <cell r="G603" t="str">
            <v>M</v>
          </cell>
          <cell r="H603">
            <v>163</v>
          </cell>
          <cell r="I603" t="str">
            <v>しんちゃん</v>
          </cell>
        </row>
        <row r="604">
          <cell r="B604">
            <v>1595</v>
          </cell>
          <cell r="C604" t="str">
            <v>佐藤 芳文</v>
          </cell>
          <cell r="D604" t="str">
            <v>さとう　よしふみ</v>
          </cell>
          <cell r="E604" t="str">
            <v/>
          </cell>
          <cell r="F604" t="str">
            <v/>
          </cell>
          <cell r="G604" t="str">
            <v>M</v>
          </cell>
          <cell r="H604">
            <v>165</v>
          </cell>
          <cell r="I604" t="str">
            <v>日向市役所</v>
          </cell>
        </row>
        <row r="605">
          <cell r="B605">
            <v>1596</v>
          </cell>
          <cell r="C605" t="str">
            <v>山本 正美</v>
          </cell>
          <cell r="D605" t="str">
            <v>やまもと　まさみ</v>
          </cell>
          <cell r="E605" t="str">
            <v/>
          </cell>
          <cell r="F605" t="str">
            <v/>
          </cell>
          <cell r="G605" t="str">
            <v>M</v>
          </cell>
          <cell r="H605">
            <v>165</v>
          </cell>
          <cell r="I605" t="str">
            <v>日向市役所</v>
          </cell>
        </row>
        <row r="606">
          <cell r="B606">
            <v>1597</v>
          </cell>
          <cell r="C606" t="str">
            <v>松岡 昭彦</v>
          </cell>
          <cell r="D606" t="str">
            <v>まつもと　あきひこ</v>
          </cell>
          <cell r="E606" t="str">
            <v/>
          </cell>
          <cell r="F606" t="str">
            <v/>
          </cell>
          <cell r="G606" t="str">
            <v>M</v>
          </cell>
          <cell r="H606">
            <v>165</v>
          </cell>
          <cell r="I606" t="str">
            <v>日向市役所</v>
          </cell>
        </row>
        <row r="607">
          <cell r="B607">
            <v>1598</v>
          </cell>
          <cell r="C607" t="str">
            <v>治田 伸二</v>
          </cell>
          <cell r="D607" t="str">
            <v>はるた　しんじ</v>
          </cell>
          <cell r="E607" t="str">
            <v/>
          </cell>
          <cell r="F607" t="str">
            <v/>
          </cell>
          <cell r="G607" t="str">
            <v>M</v>
          </cell>
          <cell r="H607">
            <v>165</v>
          </cell>
          <cell r="I607" t="str">
            <v>日向市役所</v>
          </cell>
        </row>
        <row r="608">
          <cell r="B608">
            <v>1599</v>
          </cell>
          <cell r="C608" t="str">
            <v>黒木 拓夫</v>
          </cell>
          <cell r="D608" t="str">
            <v>くろぎ　たくお</v>
          </cell>
          <cell r="E608" t="str">
            <v>M</v>
          </cell>
          <cell r="F608">
            <v>165</v>
          </cell>
          <cell r="G608" t="str">
            <v>M</v>
          </cell>
          <cell r="H608">
            <v>165</v>
          </cell>
          <cell r="I608" t="str">
            <v>日向市役所</v>
          </cell>
        </row>
        <row r="609">
          <cell r="B609">
            <v>1600</v>
          </cell>
          <cell r="C609" t="str">
            <v>矢北 純教</v>
          </cell>
          <cell r="D609" t="str">
            <v>やきた</v>
          </cell>
          <cell r="E609" t="str">
            <v>M</v>
          </cell>
          <cell r="F609">
            <v>165</v>
          </cell>
          <cell r="G609" t="str">
            <v>M</v>
          </cell>
          <cell r="H609">
            <v>165</v>
          </cell>
          <cell r="I609" t="str">
            <v>日向市役所</v>
          </cell>
        </row>
        <row r="610">
          <cell r="B610">
            <v>1601</v>
          </cell>
          <cell r="C610" t="str">
            <v>上川床 喜蔵</v>
          </cell>
          <cell r="D610" t="str">
            <v>かみかわとこよしぞう</v>
          </cell>
          <cell r="E610" t="str">
            <v>M</v>
          </cell>
          <cell r="F610">
            <v>165</v>
          </cell>
          <cell r="G610" t="str">
            <v>M</v>
          </cell>
          <cell r="H610">
            <v>165</v>
          </cell>
          <cell r="I610" t="str">
            <v>日向市役所</v>
          </cell>
        </row>
        <row r="611">
          <cell r="B611">
            <v>1602</v>
          </cell>
          <cell r="C611" t="str">
            <v>米良 勝幸</v>
          </cell>
          <cell r="D611" t="str">
            <v>めら　かつゆき</v>
          </cell>
          <cell r="E611" t="str">
            <v>M</v>
          </cell>
          <cell r="F611">
            <v>165</v>
          </cell>
          <cell r="G611" t="str">
            <v>M</v>
          </cell>
          <cell r="H611">
            <v>165</v>
          </cell>
          <cell r="I611" t="str">
            <v>日向市役所</v>
          </cell>
        </row>
        <row r="612">
          <cell r="B612">
            <v>1603</v>
          </cell>
          <cell r="C612" t="str">
            <v>長友 正博</v>
          </cell>
          <cell r="D612" t="str">
            <v>ながとも　まさひろ</v>
          </cell>
          <cell r="E612" t="str">
            <v>M</v>
          </cell>
          <cell r="F612">
            <v>165</v>
          </cell>
          <cell r="G612" t="str">
            <v>M</v>
          </cell>
          <cell r="H612">
            <v>165</v>
          </cell>
          <cell r="I612" t="str">
            <v>日向市役所</v>
          </cell>
        </row>
        <row r="613">
          <cell r="B613">
            <v>1604</v>
          </cell>
          <cell r="C613" t="str">
            <v>中田 幸徳</v>
          </cell>
          <cell r="D613" t="str">
            <v>なかた　ゆきのり</v>
          </cell>
          <cell r="E613" t="str">
            <v>M</v>
          </cell>
          <cell r="F613">
            <v>165</v>
          </cell>
          <cell r="G613" t="str">
            <v>M</v>
          </cell>
          <cell r="H613">
            <v>165</v>
          </cell>
          <cell r="I613" t="str">
            <v>日向市役所</v>
          </cell>
        </row>
        <row r="614">
          <cell r="B614">
            <v>1605</v>
          </cell>
          <cell r="C614" t="str">
            <v>緒方 伸之</v>
          </cell>
          <cell r="D614" t="str">
            <v>おがた　のぶゆき</v>
          </cell>
          <cell r="E614" t="str">
            <v>M</v>
          </cell>
          <cell r="F614">
            <v>165</v>
          </cell>
          <cell r="G614" t="str">
            <v>M</v>
          </cell>
          <cell r="H614">
            <v>165</v>
          </cell>
          <cell r="I614" t="str">
            <v>日向市役所</v>
          </cell>
        </row>
        <row r="615">
          <cell r="B615">
            <v>1606</v>
          </cell>
          <cell r="C615" t="str">
            <v>小坂 公人</v>
          </cell>
          <cell r="D615" t="str">
            <v>こさか　きみと</v>
          </cell>
          <cell r="E615" t="str">
            <v>M</v>
          </cell>
          <cell r="F615">
            <v>165</v>
          </cell>
          <cell r="G615" t="str">
            <v>M</v>
          </cell>
          <cell r="H615">
            <v>165</v>
          </cell>
          <cell r="I615" t="str">
            <v>日向市役所</v>
          </cell>
        </row>
        <row r="616">
          <cell r="B616">
            <v>1607</v>
          </cell>
          <cell r="C616" t="str">
            <v>柏田 真理子</v>
          </cell>
          <cell r="D616" t="str">
            <v>かしわだ　まりこ</v>
          </cell>
          <cell r="E616" t="str">
            <v>W</v>
          </cell>
          <cell r="F616">
            <v>165</v>
          </cell>
          <cell r="G616" t="str">
            <v>W</v>
          </cell>
          <cell r="H616">
            <v>165</v>
          </cell>
          <cell r="I616" t="str">
            <v>日向市役所</v>
          </cell>
        </row>
        <row r="617">
          <cell r="B617">
            <v>1608</v>
          </cell>
          <cell r="C617" t="str">
            <v>野平 昭代</v>
          </cell>
          <cell r="D617" t="str">
            <v>のひら　あきよ</v>
          </cell>
          <cell r="E617">
            <v>23073</v>
          </cell>
          <cell r="F617">
            <v>36</v>
          </cell>
          <cell r="G617" t="str">
            <v>W</v>
          </cell>
          <cell r="H617">
            <v>101</v>
          </cell>
          <cell r="I617" t="str">
            <v>富養園クラブ</v>
          </cell>
        </row>
        <row r="618">
          <cell r="B618">
            <v>1609</v>
          </cell>
          <cell r="C618" t="str">
            <v>宮本 由美子</v>
          </cell>
          <cell r="D618" t="str">
            <v>みやもと　ゆみこ</v>
          </cell>
          <cell r="E618">
            <v>20949</v>
          </cell>
          <cell r="F618">
            <v>41</v>
          </cell>
          <cell r="G618" t="str">
            <v>W</v>
          </cell>
          <cell r="H618">
            <v>171</v>
          </cell>
          <cell r="I618" t="str">
            <v>Ｔｉｐｔｏｐ</v>
          </cell>
        </row>
        <row r="619">
          <cell r="B619">
            <v>1610</v>
          </cell>
          <cell r="C619" t="str">
            <v>内村 倫子</v>
          </cell>
          <cell r="D619" t="str">
            <v>うちむら　りんこ</v>
          </cell>
          <cell r="E619">
            <v>21277</v>
          </cell>
          <cell r="F619">
            <v>40</v>
          </cell>
          <cell r="G619" t="str">
            <v>W</v>
          </cell>
          <cell r="H619">
            <v>171</v>
          </cell>
          <cell r="I619" t="str">
            <v>Ｔｉｐｔｏｐ</v>
          </cell>
        </row>
        <row r="620">
          <cell r="B620">
            <v>1611</v>
          </cell>
          <cell r="C620" t="str">
            <v>山下 美智恵</v>
          </cell>
          <cell r="D620" t="str">
            <v>やました　みちえ</v>
          </cell>
          <cell r="E620">
            <v>19590</v>
          </cell>
          <cell r="F620">
            <v>45</v>
          </cell>
          <cell r="G620" t="str">
            <v>W</v>
          </cell>
          <cell r="H620">
            <v>171</v>
          </cell>
          <cell r="I620" t="str">
            <v>Ｔｉｐｔｏｐ</v>
          </cell>
        </row>
        <row r="621">
          <cell r="B621">
            <v>1612</v>
          </cell>
          <cell r="C621" t="str">
            <v>二見 純子</v>
          </cell>
          <cell r="D621" t="str">
            <v>ふたみ　じゅこ</v>
          </cell>
          <cell r="E621">
            <v>24358</v>
          </cell>
          <cell r="F621">
            <v>32</v>
          </cell>
          <cell r="G621" t="str">
            <v>W</v>
          </cell>
          <cell r="H621">
            <v>171</v>
          </cell>
          <cell r="I621" t="str">
            <v>Ｔｉｐｔｏｐ</v>
          </cell>
        </row>
        <row r="622">
          <cell r="B622">
            <v>1613</v>
          </cell>
          <cell r="C622" t="str">
            <v>椿本 直基</v>
          </cell>
          <cell r="D622" t="str">
            <v>つばきもと　なおき</v>
          </cell>
          <cell r="E622">
            <v>23273</v>
          </cell>
          <cell r="F622">
            <v>35</v>
          </cell>
          <cell r="G622" t="str">
            <v>M</v>
          </cell>
          <cell r="H622">
            <v>172</v>
          </cell>
          <cell r="I622" t="str">
            <v>ＪＯＹ　ＴＣ</v>
          </cell>
        </row>
        <row r="623">
          <cell r="B623">
            <v>1614</v>
          </cell>
          <cell r="C623" t="str">
            <v>椿本 幸恵</v>
          </cell>
          <cell r="D623" t="str">
            <v>つばきもと　ゆきえ</v>
          </cell>
          <cell r="E623">
            <v>23393</v>
          </cell>
          <cell r="F623">
            <v>35</v>
          </cell>
          <cell r="G623" t="str">
            <v>W</v>
          </cell>
          <cell r="H623">
            <v>172</v>
          </cell>
          <cell r="I623" t="str">
            <v>ＪＯＹ　ＴＣ</v>
          </cell>
        </row>
        <row r="624">
          <cell r="B624">
            <v>1615</v>
          </cell>
          <cell r="C624" t="str">
            <v>高橋 徹</v>
          </cell>
          <cell r="D624" t="str">
            <v>たかはし　とおる</v>
          </cell>
          <cell r="E624">
            <v>23745</v>
          </cell>
          <cell r="F624">
            <v>34</v>
          </cell>
          <cell r="G624" t="str">
            <v>M</v>
          </cell>
          <cell r="H624">
            <v>172</v>
          </cell>
          <cell r="I624" t="str">
            <v>ＪＯＹ　ＴＣ</v>
          </cell>
        </row>
        <row r="625">
          <cell r="B625">
            <v>1616</v>
          </cell>
          <cell r="C625" t="str">
            <v>間曽 省一</v>
          </cell>
          <cell r="D625" t="str">
            <v>まそ　しょういち</v>
          </cell>
          <cell r="E625">
            <v>25911</v>
          </cell>
          <cell r="F625">
            <v>28</v>
          </cell>
          <cell r="G625" t="str">
            <v>M</v>
          </cell>
          <cell r="H625">
            <v>172</v>
          </cell>
          <cell r="I625" t="str">
            <v>ＪＯＹ　ＴＣ</v>
          </cell>
        </row>
        <row r="626">
          <cell r="B626">
            <v>1617</v>
          </cell>
          <cell r="C626" t="str">
            <v>寺原 智博</v>
          </cell>
          <cell r="D626" t="str">
            <v>てらはら　ともひろ</v>
          </cell>
          <cell r="E626">
            <v>25926</v>
          </cell>
          <cell r="F626">
            <v>28</v>
          </cell>
          <cell r="G626" t="str">
            <v>M</v>
          </cell>
          <cell r="H626">
            <v>172</v>
          </cell>
          <cell r="I626" t="str">
            <v>ＪＯＹ　ＴＣ</v>
          </cell>
        </row>
        <row r="627">
          <cell r="B627">
            <v>1618</v>
          </cell>
          <cell r="C627" t="str">
            <v>平部 和弥</v>
          </cell>
          <cell r="D627" t="str">
            <v>ひらべ　かずや</v>
          </cell>
          <cell r="E627">
            <v>26590</v>
          </cell>
          <cell r="F627">
            <v>26</v>
          </cell>
          <cell r="G627" t="str">
            <v>M</v>
          </cell>
          <cell r="H627">
            <v>172</v>
          </cell>
          <cell r="I627" t="str">
            <v>ＪＯＹ　ＴＣ</v>
          </cell>
        </row>
        <row r="628">
          <cell r="B628">
            <v>1619</v>
          </cell>
          <cell r="C628" t="str">
            <v>森松 孝文</v>
          </cell>
          <cell r="D628" t="str">
            <v>もりまつ　たかふみ</v>
          </cell>
          <cell r="E628">
            <v>23241</v>
          </cell>
          <cell r="F628">
            <v>35</v>
          </cell>
          <cell r="G628" t="str">
            <v>M</v>
          </cell>
          <cell r="H628">
            <v>172</v>
          </cell>
          <cell r="I628" t="str">
            <v>ＪＯＹ　ＴＣ</v>
          </cell>
        </row>
        <row r="629">
          <cell r="B629">
            <v>1620</v>
          </cell>
          <cell r="C629" t="str">
            <v>安藤 正利</v>
          </cell>
          <cell r="D629" t="str">
            <v>あんどう　まさとし</v>
          </cell>
          <cell r="E629">
            <v>18611</v>
          </cell>
          <cell r="F629">
            <v>48</v>
          </cell>
          <cell r="G629" t="str">
            <v>M</v>
          </cell>
          <cell r="H629">
            <v>137</v>
          </cell>
          <cell r="I629" t="str">
            <v>あっぷる</v>
          </cell>
        </row>
        <row r="630">
          <cell r="B630">
            <v>1621</v>
          </cell>
          <cell r="C630" t="str">
            <v>栗本 康正</v>
          </cell>
          <cell r="D630" t="str">
            <v>くりもと　やすまさ</v>
          </cell>
          <cell r="E630">
            <v>14997</v>
          </cell>
          <cell r="F630">
            <v>58</v>
          </cell>
          <cell r="G630" t="str">
            <v>M</v>
          </cell>
          <cell r="H630">
            <v>173</v>
          </cell>
          <cell r="I630" t="str">
            <v>門川ＴＣ</v>
          </cell>
        </row>
        <row r="631">
          <cell r="B631">
            <v>1622</v>
          </cell>
          <cell r="C631" t="str">
            <v>小池 敏久</v>
          </cell>
          <cell r="D631" t="str">
            <v>こいけ　としひさ</v>
          </cell>
          <cell r="E631">
            <v>19195</v>
          </cell>
          <cell r="F631">
            <v>46</v>
          </cell>
          <cell r="G631" t="str">
            <v>M</v>
          </cell>
          <cell r="H631">
            <v>137</v>
          </cell>
          <cell r="I631" t="str">
            <v>あっぷる</v>
          </cell>
        </row>
        <row r="632">
          <cell r="B632">
            <v>1623</v>
          </cell>
          <cell r="C632" t="str">
            <v>安藤 祥子</v>
          </cell>
          <cell r="D632" t="str">
            <v>あんどう　しょうこ</v>
          </cell>
          <cell r="E632">
            <v>19447</v>
          </cell>
          <cell r="F632">
            <v>46</v>
          </cell>
          <cell r="G632" t="str">
            <v>W</v>
          </cell>
          <cell r="H632">
            <v>137</v>
          </cell>
          <cell r="I632" t="str">
            <v>あっぷる</v>
          </cell>
        </row>
        <row r="633">
          <cell r="B633">
            <v>1624</v>
          </cell>
          <cell r="C633" t="str">
            <v>栗本 加代子</v>
          </cell>
          <cell r="D633" t="str">
            <v>くりもと　かよこ</v>
          </cell>
          <cell r="E633">
            <v>17071</v>
          </cell>
          <cell r="F633">
            <v>52</v>
          </cell>
          <cell r="G633" t="str">
            <v>W</v>
          </cell>
          <cell r="H633">
            <v>173</v>
          </cell>
          <cell r="I633" t="str">
            <v>門川ＴＣ</v>
          </cell>
        </row>
        <row r="634">
          <cell r="B634">
            <v>1625</v>
          </cell>
          <cell r="C634" t="str">
            <v>牧田 豊子</v>
          </cell>
          <cell r="D634" t="str">
            <v>まきた　とよこ</v>
          </cell>
          <cell r="E634">
            <v>20880</v>
          </cell>
          <cell r="F634">
            <v>42</v>
          </cell>
          <cell r="G634" t="str">
            <v>W</v>
          </cell>
          <cell r="H634">
            <v>137</v>
          </cell>
          <cell r="I634" t="str">
            <v>あっぷる</v>
          </cell>
        </row>
        <row r="635">
          <cell r="B635">
            <v>1626</v>
          </cell>
          <cell r="C635" t="str">
            <v>野田 都志子</v>
          </cell>
          <cell r="D635" t="str">
            <v>のだ　としこ</v>
          </cell>
          <cell r="E635">
            <v>20254</v>
          </cell>
          <cell r="F635">
            <v>43</v>
          </cell>
          <cell r="G635" t="str">
            <v>W</v>
          </cell>
          <cell r="H635">
            <v>173</v>
          </cell>
          <cell r="I635" t="str">
            <v>門川ＴＣ</v>
          </cell>
        </row>
        <row r="636">
          <cell r="B636">
            <v>1627</v>
          </cell>
          <cell r="C636" t="str">
            <v>河野 実智代</v>
          </cell>
          <cell r="D636" t="str">
            <v>かわの　みちよ</v>
          </cell>
          <cell r="E636">
            <v>19348</v>
          </cell>
          <cell r="F636">
            <v>46</v>
          </cell>
          <cell r="G636" t="str">
            <v>W</v>
          </cell>
          <cell r="H636">
            <v>137</v>
          </cell>
          <cell r="I636" t="str">
            <v>あっぷる</v>
          </cell>
        </row>
        <row r="637">
          <cell r="B637">
            <v>1628</v>
          </cell>
          <cell r="C637" t="str">
            <v>佐藤 勝重</v>
          </cell>
          <cell r="D637" t="str">
            <v>さとう　かつしげ</v>
          </cell>
          <cell r="E637">
            <v>16085</v>
          </cell>
          <cell r="F637">
            <v>55</v>
          </cell>
          <cell r="G637" t="str">
            <v>M</v>
          </cell>
          <cell r="H637">
            <v>174</v>
          </cell>
          <cell r="I637" t="str">
            <v>ほがらか</v>
          </cell>
        </row>
        <row r="638">
          <cell r="B638">
            <v>1629</v>
          </cell>
          <cell r="C638" t="str">
            <v>永野 寛</v>
          </cell>
          <cell r="D638" t="str">
            <v>ながの　かん</v>
          </cell>
          <cell r="E638">
            <v>13302</v>
          </cell>
          <cell r="F638">
            <v>62</v>
          </cell>
          <cell r="G638" t="str">
            <v>M</v>
          </cell>
          <cell r="H638">
            <v>174</v>
          </cell>
          <cell r="I638" t="str">
            <v>ほがらか</v>
          </cell>
        </row>
        <row r="639">
          <cell r="B639">
            <v>1630</v>
          </cell>
          <cell r="C639" t="str">
            <v>佐藤 まり子</v>
          </cell>
          <cell r="D639" t="str">
            <v>さとう　まりこ</v>
          </cell>
          <cell r="E639">
            <v>15929</v>
          </cell>
          <cell r="F639">
            <v>55</v>
          </cell>
          <cell r="G639" t="str">
            <v>W</v>
          </cell>
          <cell r="H639">
            <v>174</v>
          </cell>
          <cell r="I639" t="str">
            <v>ほがらか</v>
          </cell>
        </row>
        <row r="640">
          <cell r="B640">
            <v>1631</v>
          </cell>
          <cell r="C640" t="str">
            <v>金丸 絹子</v>
          </cell>
          <cell r="D640" t="str">
            <v>かねまる　きぬこ</v>
          </cell>
          <cell r="E640">
            <v>10461</v>
          </cell>
          <cell r="F640">
            <v>70</v>
          </cell>
          <cell r="G640" t="str">
            <v>W</v>
          </cell>
          <cell r="H640">
            <v>174</v>
          </cell>
          <cell r="I640" t="str">
            <v>ほがらか</v>
          </cell>
        </row>
        <row r="641">
          <cell r="B641">
            <v>1632</v>
          </cell>
          <cell r="C641" t="str">
            <v>松浦 公子</v>
          </cell>
          <cell r="D641" t="str">
            <v>まつうら　きみこ</v>
          </cell>
          <cell r="E641">
            <v>23438</v>
          </cell>
          <cell r="F641">
            <v>35</v>
          </cell>
          <cell r="G641" t="str">
            <v>W</v>
          </cell>
          <cell r="H641">
            <v>175</v>
          </cell>
          <cell r="I641" t="str">
            <v>スィンクス</v>
          </cell>
        </row>
        <row r="642">
          <cell r="B642">
            <v>1633</v>
          </cell>
          <cell r="C642" t="str">
            <v>乾　泉</v>
          </cell>
          <cell r="D642" t="str">
            <v>いぬい　いずみ</v>
          </cell>
          <cell r="E642">
            <v>24519</v>
          </cell>
          <cell r="F642">
            <v>32</v>
          </cell>
          <cell r="G642" t="str">
            <v>W</v>
          </cell>
          <cell r="H642">
            <v>109</v>
          </cell>
          <cell r="I642" t="str">
            <v>小林ＴＣ</v>
          </cell>
        </row>
        <row r="643">
          <cell r="B643">
            <v>1634</v>
          </cell>
          <cell r="C643" t="str">
            <v>大久保 こずえ</v>
          </cell>
          <cell r="D643" t="str">
            <v>おおくぼ　こずえ</v>
          </cell>
          <cell r="E643">
            <v>27824</v>
          </cell>
          <cell r="F643">
            <v>23</v>
          </cell>
          <cell r="G643" t="str">
            <v>W</v>
          </cell>
          <cell r="H643">
            <v>175</v>
          </cell>
          <cell r="I643" t="str">
            <v>スィンクス</v>
          </cell>
        </row>
        <row r="644">
          <cell r="B644">
            <v>1635</v>
          </cell>
          <cell r="C644" t="str">
            <v>松浦 寿人</v>
          </cell>
          <cell r="D644" t="str">
            <v>まつうら　ひさと</v>
          </cell>
          <cell r="E644">
            <v>23740</v>
          </cell>
          <cell r="F644">
            <v>34</v>
          </cell>
          <cell r="G644" t="str">
            <v>M</v>
          </cell>
          <cell r="H644">
            <v>175</v>
          </cell>
          <cell r="I644" t="str">
            <v>スィンクス</v>
          </cell>
        </row>
        <row r="645">
          <cell r="B645">
            <v>1636</v>
          </cell>
          <cell r="C645" t="str">
            <v>河野 茂子</v>
          </cell>
          <cell r="D645" t="str">
            <v>かわの　しげこ</v>
          </cell>
          <cell r="E645">
            <v>24767</v>
          </cell>
          <cell r="F645">
            <v>31</v>
          </cell>
          <cell r="G645" t="str">
            <v>W</v>
          </cell>
          <cell r="H645">
            <v>175</v>
          </cell>
          <cell r="I645" t="str">
            <v>スィンクス</v>
          </cell>
        </row>
        <row r="646">
          <cell r="B646">
            <v>1637</v>
          </cell>
          <cell r="C646" t="str">
            <v>中満 裕二</v>
          </cell>
          <cell r="D646" t="str">
            <v>なかみつ　ゆうじ</v>
          </cell>
          <cell r="E646">
            <v>24085</v>
          </cell>
          <cell r="F646">
            <v>33</v>
          </cell>
          <cell r="G646" t="str">
            <v>M</v>
          </cell>
          <cell r="H646">
            <v>175</v>
          </cell>
          <cell r="I646" t="str">
            <v>スィンクス</v>
          </cell>
        </row>
        <row r="647">
          <cell r="B647">
            <v>1638</v>
          </cell>
          <cell r="C647" t="str">
            <v>小斉平 正博</v>
          </cell>
          <cell r="D647" t="str">
            <v>こせひら　まさひろ</v>
          </cell>
          <cell r="E647">
            <v>22501</v>
          </cell>
          <cell r="F647">
            <v>37</v>
          </cell>
          <cell r="G647" t="str">
            <v>M</v>
          </cell>
          <cell r="H647">
            <v>175</v>
          </cell>
          <cell r="I647" t="str">
            <v>スィンクス</v>
          </cell>
        </row>
        <row r="648">
          <cell r="B648">
            <v>1639</v>
          </cell>
          <cell r="C648" t="str">
            <v>小斉平 泉</v>
          </cell>
          <cell r="D648" t="str">
            <v>こせひら　いずみ</v>
          </cell>
          <cell r="E648">
            <v>24535</v>
          </cell>
          <cell r="F648">
            <v>32</v>
          </cell>
          <cell r="G648" t="str">
            <v>W</v>
          </cell>
          <cell r="H648">
            <v>175</v>
          </cell>
          <cell r="I648" t="str">
            <v>スィンクス</v>
          </cell>
        </row>
        <row r="649">
          <cell r="B649">
            <v>1640</v>
          </cell>
          <cell r="C649" t="str">
            <v>鶴田 弘子</v>
          </cell>
          <cell r="D649" t="str">
            <v>つるた　ひろこ</v>
          </cell>
          <cell r="E649">
            <v>22293</v>
          </cell>
          <cell r="F649">
            <v>38</v>
          </cell>
          <cell r="G649" t="str">
            <v>W</v>
          </cell>
          <cell r="H649">
            <v>176</v>
          </cell>
          <cell r="I649" t="str">
            <v>フリードリム</v>
          </cell>
        </row>
        <row r="650">
          <cell r="B650">
            <v>1641</v>
          </cell>
          <cell r="C650" t="str">
            <v>高部 土地子</v>
          </cell>
          <cell r="D650" t="str">
            <v>たかべ　とちこ</v>
          </cell>
          <cell r="E650">
            <v>22703</v>
          </cell>
          <cell r="F650">
            <v>37</v>
          </cell>
          <cell r="G650" t="str">
            <v>W</v>
          </cell>
          <cell r="H650">
            <v>176</v>
          </cell>
          <cell r="I650" t="str">
            <v>フリードリム</v>
          </cell>
        </row>
        <row r="651">
          <cell r="B651">
            <v>1642</v>
          </cell>
          <cell r="C651" t="str">
            <v>山中 恵</v>
          </cell>
          <cell r="D651" t="str">
            <v>やまなか　めぐみ</v>
          </cell>
          <cell r="E651">
            <v>23141</v>
          </cell>
          <cell r="F651">
            <v>35</v>
          </cell>
          <cell r="G651" t="str">
            <v>W</v>
          </cell>
          <cell r="H651">
            <v>176</v>
          </cell>
          <cell r="I651" t="str">
            <v>フリードリム</v>
          </cell>
        </row>
        <row r="652">
          <cell r="B652">
            <v>1643</v>
          </cell>
          <cell r="C652" t="str">
            <v>中島 順子</v>
          </cell>
          <cell r="D652" t="str">
            <v>なかしま　よりこ</v>
          </cell>
          <cell r="E652">
            <v>18798</v>
          </cell>
          <cell r="F652">
            <v>47</v>
          </cell>
          <cell r="G652" t="str">
            <v>W</v>
          </cell>
          <cell r="H652">
            <v>123</v>
          </cell>
          <cell r="I652" t="str">
            <v>ラ・ポーム</v>
          </cell>
        </row>
        <row r="653">
          <cell r="B653">
            <v>1644</v>
          </cell>
          <cell r="C653" t="str">
            <v>黒木 式子</v>
          </cell>
          <cell r="D653" t="str">
            <v>くろぎ　のりこ</v>
          </cell>
          <cell r="E653">
            <v>21168</v>
          </cell>
          <cell r="F653">
            <v>41</v>
          </cell>
          <cell r="G653" t="str">
            <v>W</v>
          </cell>
          <cell r="H653">
            <v>176</v>
          </cell>
          <cell r="I653" t="str">
            <v>フリードリム</v>
          </cell>
        </row>
        <row r="654">
          <cell r="B654">
            <v>1645</v>
          </cell>
          <cell r="C654" t="str">
            <v>佐藤 祥子</v>
          </cell>
          <cell r="D654" t="str">
            <v>さとう　しょうこ</v>
          </cell>
          <cell r="E654">
            <v>21351</v>
          </cell>
          <cell r="F654">
            <v>40</v>
          </cell>
          <cell r="G654" t="str">
            <v>W</v>
          </cell>
          <cell r="H654">
            <v>176</v>
          </cell>
          <cell r="I654" t="str">
            <v>フリードリム</v>
          </cell>
        </row>
        <row r="655">
          <cell r="B655">
            <v>1646</v>
          </cell>
          <cell r="C655" t="str">
            <v>後藤 千明</v>
          </cell>
          <cell r="D655" t="str">
            <v>ごとう　ちあき</v>
          </cell>
          <cell r="E655">
            <v>22735</v>
          </cell>
          <cell r="F655">
            <v>37</v>
          </cell>
          <cell r="G655" t="str">
            <v>W</v>
          </cell>
          <cell r="H655">
            <v>176</v>
          </cell>
          <cell r="I655" t="str">
            <v>フリードリム</v>
          </cell>
        </row>
        <row r="656">
          <cell r="B656">
            <v>1647</v>
          </cell>
          <cell r="C656" t="str">
            <v>原 利秋</v>
          </cell>
          <cell r="D656" t="str">
            <v>はら　としあき</v>
          </cell>
          <cell r="E656">
            <v>22560</v>
          </cell>
          <cell r="F656">
            <v>37</v>
          </cell>
          <cell r="G656" t="str">
            <v>M</v>
          </cell>
          <cell r="H656">
            <v>177</v>
          </cell>
          <cell r="I656" t="str">
            <v>セミコンＴＣ</v>
          </cell>
        </row>
        <row r="657">
          <cell r="B657">
            <v>1648</v>
          </cell>
          <cell r="C657" t="str">
            <v>河野 良一</v>
          </cell>
          <cell r="D657" t="str">
            <v>かわの　りょういち</v>
          </cell>
          <cell r="E657">
            <v>20945</v>
          </cell>
          <cell r="F657">
            <v>41</v>
          </cell>
          <cell r="G657" t="str">
            <v>M</v>
          </cell>
          <cell r="H657">
            <v>177</v>
          </cell>
          <cell r="I657" t="str">
            <v>セミコンＴＣ</v>
          </cell>
        </row>
        <row r="658">
          <cell r="B658">
            <v>1649</v>
          </cell>
          <cell r="C658" t="str">
            <v>田口 英次</v>
          </cell>
          <cell r="D658" t="str">
            <v>たぐち　ひでつぎ</v>
          </cell>
          <cell r="E658">
            <v>18948</v>
          </cell>
          <cell r="F658">
            <v>47</v>
          </cell>
          <cell r="G658" t="str">
            <v>M</v>
          </cell>
          <cell r="H658">
            <v>177</v>
          </cell>
          <cell r="I658" t="str">
            <v>セミコンＴＣ</v>
          </cell>
        </row>
        <row r="659">
          <cell r="B659">
            <v>1650</v>
          </cell>
          <cell r="C659" t="str">
            <v>増本 誠二</v>
          </cell>
          <cell r="D659" t="str">
            <v>ますもと　せいじ</v>
          </cell>
          <cell r="E659">
            <v>13151</v>
          </cell>
          <cell r="F659">
            <v>63</v>
          </cell>
          <cell r="G659" t="str">
            <v>M</v>
          </cell>
          <cell r="H659">
            <v>177</v>
          </cell>
          <cell r="I659" t="str">
            <v>セミコンＴＣ</v>
          </cell>
        </row>
        <row r="660">
          <cell r="B660">
            <v>1651</v>
          </cell>
          <cell r="C660" t="str">
            <v>大久保 貴章</v>
          </cell>
          <cell r="D660" t="str">
            <v>おおくぼ　たかあき</v>
          </cell>
          <cell r="E660">
            <v>28295</v>
          </cell>
          <cell r="F660">
            <v>21</v>
          </cell>
          <cell r="G660" t="str">
            <v>M</v>
          </cell>
          <cell r="H660">
            <v>177</v>
          </cell>
          <cell r="I660" t="str">
            <v>セミコンＴＣ</v>
          </cell>
        </row>
        <row r="661">
          <cell r="B661">
            <v>1652</v>
          </cell>
          <cell r="C661" t="str">
            <v>上妻 美幸</v>
          </cell>
          <cell r="D661" t="str">
            <v>こうずま　みゆき</v>
          </cell>
          <cell r="E661">
            <v>24561</v>
          </cell>
          <cell r="F661">
            <v>32</v>
          </cell>
          <cell r="G661" t="str">
            <v>W</v>
          </cell>
          <cell r="H661">
            <v>177</v>
          </cell>
          <cell r="I661" t="str">
            <v>セミコンＴＣ</v>
          </cell>
        </row>
        <row r="662">
          <cell r="B662">
            <v>1653</v>
          </cell>
          <cell r="C662" t="str">
            <v>山西 浩司</v>
          </cell>
          <cell r="D662" t="str">
            <v>やまにし　こうじ</v>
          </cell>
          <cell r="E662">
            <v>25989</v>
          </cell>
          <cell r="F662">
            <v>28</v>
          </cell>
          <cell r="G662" t="str">
            <v>M</v>
          </cell>
          <cell r="H662">
            <v>177</v>
          </cell>
          <cell r="I662" t="str">
            <v>セミコンＴＣ</v>
          </cell>
        </row>
        <row r="663">
          <cell r="B663">
            <v>1654</v>
          </cell>
          <cell r="C663" t="str">
            <v>西岡 誠治</v>
          </cell>
          <cell r="D663" t="str">
            <v>にしおか　せいじ</v>
          </cell>
          <cell r="E663">
            <v>21137</v>
          </cell>
          <cell r="F663">
            <v>41</v>
          </cell>
          <cell r="G663" t="str">
            <v>M</v>
          </cell>
          <cell r="H663">
            <v>180</v>
          </cell>
          <cell r="I663" t="str">
            <v>シダグミ</v>
          </cell>
        </row>
        <row r="664">
          <cell r="B664">
            <v>1655</v>
          </cell>
          <cell r="C664" t="str">
            <v>外薗 鉄男</v>
          </cell>
          <cell r="D664" t="str">
            <v>ほかぞの　てつお</v>
          </cell>
          <cell r="E664">
            <v>16788</v>
          </cell>
          <cell r="F664">
            <v>53</v>
          </cell>
          <cell r="G664" t="str">
            <v>M</v>
          </cell>
          <cell r="H664">
            <v>185</v>
          </cell>
          <cell r="I664" t="str">
            <v>２１ｓｔ，ｃ</v>
          </cell>
        </row>
        <row r="665">
          <cell r="B665">
            <v>1656</v>
          </cell>
          <cell r="C665" t="str">
            <v>薄窪 郁郎</v>
          </cell>
          <cell r="D665" t="str">
            <v>うすくぼ　いくろう</v>
          </cell>
          <cell r="E665">
            <v>23146</v>
          </cell>
          <cell r="F665">
            <v>35</v>
          </cell>
          <cell r="G665" t="str">
            <v>M</v>
          </cell>
          <cell r="H665">
            <v>185</v>
          </cell>
          <cell r="I665" t="str">
            <v>２１ｓｔ，ｃ</v>
          </cell>
        </row>
        <row r="666">
          <cell r="B666">
            <v>1657</v>
          </cell>
          <cell r="C666" t="str">
            <v>新竹 勝</v>
          </cell>
          <cell r="D666" t="str">
            <v>しんたけ　まさる</v>
          </cell>
          <cell r="E666">
            <v>20338</v>
          </cell>
          <cell r="F666">
            <v>43</v>
          </cell>
          <cell r="G666" t="str">
            <v>M</v>
          </cell>
          <cell r="H666">
            <v>185</v>
          </cell>
          <cell r="I666" t="str">
            <v>２１ｓｔ，ｃ</v>
          </cell>
        </row>
        <row r="667">
          <cell r="B667">
            <v>1658</v>
          </cell>
          <cell r="C667" t="str">
            <v>吉永 豊貴</v>
          </cell>
          <cell r="D667" t="str">
            <v>よしなが　とよたか</v>
          </cell>
          <cell r="E667">
            <v>18236</v>
          </cell>
          <cell r="F667">
            <v>49</v>
          </cell>
          <cell r="G667" t="str">
            <v>M</v>
          </cell>
          <cell r="H667">
            <v>185</v>
          </cell>
          <cell r="I667" t="str">
            <v>２１ｓｔ，ｃ</v>
          </cell>
        </row>
        <row r="668">
          <cell r="B668">
            <v>1659</v>
          </cell>
          <cell r="C668" t="str">
            <v>外薗 奈美洋</v>
          </cell>
          <cell r="D668" t="str">
            <v>ほかぞの　なみよ</v>
          </cell>
          <cell r="E668">
            <v>19980</v>
          </cell>
          <cell r="F668">
            <v>44</v>
          </cell>
          <cell r="G668" t="str">
            <v>W</v>
          </cell>
          <cell r="H668">
            <v>185</v>
          </cell>
          <cell r="I668" t="str">
            <v>２１ｓｔ，ｃ</v>
          </cell>
        </row>
        <row r="669">
          <cell r="B669">
            <v>1660</v>
          </cell>
          <cell r="C669" t="str">
            <v>塚尾 真由美</v>
          </cell>
          <cell r="D669" t="str">
            <v>つかお　まゆみ</v>
          </cell>
          <cell r="E669">
            <v>23750</v>
          </cell>
          <cell r="F669">
            <v>34</v>
          </cell>
          <cell r="G669" t="str">
            <v>W</v>
          </cell>
          <cell r="H669">
            <v>150</v>
          </cell>
          <cell r="I669" t="str">
            <v>西諸県郡ＴＣ</v>
          </cell>
        </row>
        <row r="670">
          <cell r="B670">
            <v>1661</v>
          </cell>
          <cell r="C670" t="str">
            <v>黒木 聡子</v>
          </cell>
          <cell r="D670" t="str">
            <v>くろき　さとこ</v>
          </cell>
          <cell r="E670">
            <v>25415</v>
          </cell>
          <cell r="F670">
            <v>29</v>
          </cell>
          <cell r="G670" t="str">
            <v>W</v>
          </cell>
          <cell r="H670">
            <v>185</v>
          </cell>
          <cell r="I670" t="str">
            <v>２１ｓｔ，ｃ</v>
          </cell>
        </row>
        <row r="671">
          <cell r="B671">
            <v>1662</v>
          </cell>
          <cell r="C671" t="str">
            <v>浅野 朋美</v>
          </cell>
          <cell r="D671" t="str">
            <v>あさの　ともみ</v>
          </cell>
          <cell r="E671">
            <v>25416</v>
          </cell>
          <cell r="F671">
            <v>29</v>
          </cell>
          <cell r="G671" t="str">
            <v>W</v>
          </cell>
          <cell r="H671">
            <v>185</v>
          </cell>
          <cell r="I671" t="str">
            <v>２１ｓｔ，ｃ</v>
          </cell>
        </row>
        <row r="672">
          <cell r="B672">
            <v>1663</v>
          </cell>
          <cell r="C672" t="str">
            <v>宮永 洋子</v>
          </cell>
          <cell r="D672" t="str">
            <v>みやなが　ひろこ</v>
          </cell>
          <cell r="E672">
            <v>19939</v>
          </cell>
          <cell r="F672">
            <v>44</v>
          </cell>
          <cell r="G672" t="str">
            <v>W</v>
          </cell>
          <cell r="H672">
            <v>102</v>
          </cell>
          <cell r="I672" t="str">
            <v>飛江田ＧＴ</v>
          </cell>
        </row>
        <row r="673">
          <cell r="B673">
            <v>1664</v>
          </cell>
          <cell r="C673" t="str">
            <v>三隅 由美</v>
          </cell>
          <cell r="D673" t="str">
            <v>みすみ　ゆみ</v>
          </cell>
          <cell r="E673">
            <v>15786</v>
          </cell>
          <cell r="F673">
            <v>56</v>
          </cell>
          <cell r="G673" t="str">
            <v>W</v>
          </cell>
          <cell r="H673">
            <v>121</v>
          </cell>
          <cell r="I673" t="str">
            <v>リザーブＴＣ</v>
          </cell>
        </row>
        <row r="674">
          <cell r="B674">
            <v>1665</v>
          </cell>
          <cell r="C674" t="str">
            <v>神山 勝司</v>
          </cell>
          <cell r="D674" t="str">
            <v>こうやま　かつし</v>
          </cell>
          <cell r="E674">
            <v>25457</v>
          </cell>
          <cell r="F674">
            <v>29</v>
          </cell>
          <cell r="G674" t="str">
            <v>M</v>
          </cell>
          <cell r="H674">
            <v>113</v>
          </cell>
          <cell r="I674" t="str">
            <v>九電クラブ</v>
          </cell>
        </row>
        <row r="675">
          <cell r="B675">
            <v>1666</v>
          </cell>
          <cell r="C675" t="str">
            <v>神山 三枝</v>
          </cell>
          <cell r="D675" t="str">
            <v>こうやま　みえ</v>
          </cell>
          <cell r="E675">
            <v>25551</v>
          </cell>
          <cell r="F675">
            <v>29</v>
          </cell>
          <cell r="G675" t="str">
            <v>W</v>
          </cell>
          <cell r="H675">
            <v>113</v>
          </cell>
          <cell r="I675" t="str">
            <v>九電クラブ</v>
          </cell>
        </row>
        <row r="676">
          <cell r="B676">
            <v>1667</v>
          </cell>
          <cell r="C676" t="str">
            <v>恵島 朝子</v>
          </cell>
          <cell r="D676" t="str">
            <v>えじま　あさこ</v>
          </cell>
          <cell r="E676" t="str">
            <v/>
          </cell>
          <cell r="F676" t="str">
            <v/>
          </cell>
          <cell r="G676" t="str">
            <v>W</v>
          </cell>
          <cell r="H676">
            <v>143</v>
          </cell>
          <cell r="I676" t="str">
            <v>ＣＨイワキリ</v>
          </cell>
        </row>
        <row r="677">
          <cell r="B677">
            <v>1668</v>
          </cell>
          <cell r="C677" t="str">
            <v>池田 晃基</v>
          </cell>
          <cell r="D677" t="str">
            <v>いけだ　ゆうき</v>
          </cell>
          <cell r="E677" t="str">
            <v/>
          </cell>
          <cell r="F677" t="str">
            <v/>
          </cell>
          <cell r="G677" t="str">
            <v>M</v>
          </cell>
          <cell r="H677">
            <v>143</v>
          </cell>
          <cell r="I677" t="str">
            <v>ＣＨイワキリ</v>
          </cell>
        </row>
        <row r="678">
          <cell r="B678">
            <v>1669</v>
          </cell>
          <cell r="C678" t="str">
            <v>秋田 義久</v>
          </cell>
          <cell r="D678" t="str">
            <v>あきた　よしひさ</v>
          </cell>
          <cell r="E678">
            <v>16723</v>
          </cell>
          <cell r="F678">
            <v>53</v>
          </cell>
          <cell r="G678" t="str">
            <v>M</v>
          </cell>
          <cell r="H678">
            <v>143</v>
          </cell>
          <cell r="I678" t="str">
            <v>ＣＨイワキリ</v>
          </cell>
        </row>
        <row r="679">
          <cell r="B679">
            <v>1670</v>
          </cell>
          <cell r="C679" t="str">
            <v>井野元 修</v>
          </cell>
          <cell r="D679" t="str">
            <v>いのもと　おさむ</v>
          </cell>
          <cell r="E679">
            <v>23017</v>
          </cell>
          <cell r="F679">
            <v>36</v>
          </cell>
          <cell r="G679" t="str">
            <v>M</v>
          </cell>
          <cell r="H679">
            <v>103</v>
          </cell>
          <cell r="I679" t="str">
            <v>日南ＴＣ</v>
          </cell>
        </row>
        <row r="680">
          <cell r="B680">
            <v>1671</v>
          </cell>
          <cell r="C680" t="str">
            <v>川口 公博</v>
          </cell>
          <cell r="D680" t="str">
            <v>かわぐち　きみひろ</v>
          </cell>
          <cell r="E680">
            <v>22285</v>
          </cell>
          <cell r="F680">
            <v>38</v>
          </cell>
          <cell r="G680" t="str">
            <v>M</v>
          </cell>
          <cell r="H680">
            <v>103</v>
          </cell>
          <cell r="I680" t="str">
            <v>日南ＴＣ</v>
          </cell>
        </row>
        <row r="681">
          <cell r="B681">
            <v>1672</v>
          </cell>
          <cell r="C681" t="str">
            <v>藤井 泰夫</v>
          </cell>
          <cell r="D681" t="str">
            <v>ふじい　やすお</v>
          </cell>
          <cell r="E681">
            <v>23410</v>
          </cell>
          <cell r="F681">
            <v>35</v>
          </cell>
          <cell r="G681" t="str">
            <v>M</v>
          </cell>
          <cell r="H681">
            <v>103</v>
          </cell>
          <cell r="I681" t="str">
            <v>日南ＴＣ</v>
          </cell>
        </row>
        <row r="682">
          <cell r="B682">
            <v>1673</v>
          </cell>
          <cell r="C682" t="str">
            <v>井上 博文</v>
          </cell>
          <cell r="D682" t="str">
            <v>いのうえ　ひろふみ</v>
          </cell>
          <cell r="E682">
            <v>21590</v>
          </cell>
          <cell r="F682">
            <v>40</v>
          </cell>
          <cell r="G682" t="str">
            <v>M</v>
          </cell>
          <cell r="H682">
            <v>103</v>
          </cell>
          <cell r="I682" t="str">
            <v>日南ＴＣ</v>
          </cell>
        </row>
        <row r="683">
          <cell r="B683">
            <v>1674</v>
          </cell>
          <cell r="C683" t="str">
            <v>吉田 憲司</v>
          </cell>
          <cell r="D683" t="str">
            <v>よしだ　けんじ</v>
          </cell>
          <cell r="E683">
            <v>26275</v>
          </cell>
          <cell r="F683">
            <v>27</v>
          </cell>
          <cell r="G683" t="str">
            <v>M</v>
          </cell>
          <cell r="H683">
            <v>103</v>
          </cell>
          <cell r="I683" t="str">
            <v>日南ＴＣ</v>
          </cell>
        </row>
        <row r="684">
          <cell r="B684">
            <v>1675</v>
          </cell>
          <cell r="C684" t="str">
            <v>原川 重俊</v>
          </cell>
          <cell r="D684" t="str">
            <v>はらかわ　しげとし</v>
          </cell>
          <cell r="E684">
            <v>23236</v>
          </cell>
          <cell r="F684">
            <v>35</v>
          </cell>
          <cell r="G684" t="str">
            <v>M</v>
          </cell>
          <cell r="H684">
            <v>103</v>
          </cell>
          <cell r="I684" t="str">
            <v>日南ＴＣ</v>
          </cell>
        </row>
        <row r="685">
          <cell r="B685">
            <v>1676</v>
          </cell>
          <cell r="C685" t="str">
            <v>境 忠宏</v>
          </cell>
          <cell r="D685" t="str">
            <v>さかい　ただひろ</v>
          </cell>
          <cell r="E685">
            <v>20691</v>
          </cell>
          <cell r="F685">
            <v>42</v>
          </cell>
          <cell r="G685" t="str">
            <v>M</v>
          </cell>
          <cell r="H685">
            <v>103</v>
          </cell>
          <cell r="I685" t="str">
            <v>日南ＴＣ</v>
          </cell>
        </row>
        <row r="686">
          <cell r="B686">
            <v>1677</v>
          </cell>
          <cell r="C686" t="str">
            <v>熊本 信晃</v>
          </cell>
          <cell r="D686" t="str">
            <v>くまもと　のぶあき</v>
          </cell>
          <cell r="E686">
            <v>21368</v>
          </cell>
          <cell r="F686">
            <v>40</v>
          </cell>
          <cell r="G686" t="str">
            <v>M</v>
          </cell>
          <cell r="H686">
            <v>103</v>
          </cell>
          <cell r="I686" t="str">
            <v>日南ＴＣ</v>
          </cell>
        </row>
        <row r="687">
          <cell r="B687">
            <v>1678</v>
          </cell>
          <cell r="C687" t="str">
            <v>釈迦野 明生</v>
          </cell>
          <cell r="D687" t="str">
            <v>しゃかの　あきお</v>
          </cell>
          <cell r="E687">
            <v>21315</v>
          </cell>
          <cell r="F687">
            <v>40</v>
          </cell>
          <cell r="G687" t="str">
            <v>M</v>
          </cell>
          <cell r="H687">
            <v>103</v>
          </cell>
          <cell r="I687" t="str">
            <v>日南ＴＣ</v>
          </cell>
        </row>
        <row r="688">
          <cell r="B688">
            <v>1679</v>
          </cell>
          <cell r="C688" t="str">
            <v>前田 益男</v>
          </cell>
          <cell r="D688" t="str">
            <v>まえだ　ますお</v>
          </cell>
          <cell r="E688">
            <v>24069</v>
          </cell>
          <cell r="F688">
            <v>33</v>
          </cell>
          <cell r="G688" t="str">
            <v>M</v>
          </cell>
          <cell r="H688">
            <v>103</v>
          </cell>
          <cell r="I688" t="str">
            <v>日南ＴＣ</v>
          </cell>
        </row>
        <row r="689">
          <cell r="B689">
            <v>1680</v>
          </cell>
          <cell r="C689" t="str">
            <v>青山 昇</v>
          </cell>
          <cell r="D689" t="str">
            <v>あおやま　のぼる</v>
          </cell>
          <cell r="E689">
            <v>22865</v>
          </cell>
          <cell r="F689">
            <v>36</v>
          </cell>
          <cell r="G689" t="str">
            <v>M</v>
          </cell>
          <cell r="H689">
            <v>103</v>
          </cell>
          <cell r="I689" t="str">
            <v>日南ＴＣ</v>
          </cell>
        </row>
        <row r="690">
          <cell r="B690">
            <v>1681</v>
          </cell>
          <cell r="C690" t="str">
            <v>西村 秀一</v>
          </cell>
          <cell r="D690" t="str">
            <v>にしむら　しゅういち</v>
          </cell>
          <cell r="E690">
            <v>14250</v>
          </cell>
          <cell r="F690">
            <v>60</v>
          </cell>
          <cell r="G690" t="str">
            <v>M</v>
          </cell>
          <cell r="H690">
            <v>103</v>
          </cell>
          <cell r="I690" t="str">
            <v>日南ＴＣ</v>
          </cell>
        </row>
        <row r="691">
          <cell r="B691">
            <v>1682</v>
          </cell>
          <cell r="C691" t="str">
            <v>大久保 勝彦</v>
          </cell>
          <cell r="D691" t="str">
            <v>おおくぼ　かつひこ</v>
          </cell>
          <cell r="E691">
            <v>15795</v>
          </cell>
          <cell r="F691">
            <v>56</v>
          </cell>
          <cell r="G691" t="str">
            <v>M</v>
          </cell>
          <cell r="H691">
            <v>103</v>
          </cell>
          <cell r="I691" t="str">
            <v>日南ＴＣ</v>
          </cell>
        </row>
        <row r="692">
          <cell r="B692">
            <v>1683</v>
          </cell>
          <cell r="C692" t="str">
            <v>渡会 達也</v>
          </cell>
          <cell r="D692" t="str">
            <v>わたらい　たつや</v>
          </cell>
          <cell r="E692">
            <v>15401</v>
          </cell>
          <cell r="F692">
            <v>57</v>
          </cell>
          <cell r="G692" t="str">
            <v>M</v>
          </cell>
          <cell r="H692">
            <v>103</v>
          </cell>
          <cell r="I692" t="str">
            <v>日南ＴＣ</v>
          </cell>
        </row>
        <row r="693">
          <cell r="B693">
            <v>1684</v>
          </cell>
          <cell r="C693" t="str">
            <v>熊村 博文</v>
          </cell>
          <cell r="D693" t="str">
            <v>くまむら　ひろみつ</v>
          </cell>
          <cell r="E693">
            <v>23763</v>
          </cell>
          <cell r="F693">
            <v>34</v>
          </cell>
          <cell r="G693" t="str">
            <v>M</v>
          </cell>
          <cell r="H693">
            <v>103</v>
          </cell>
          <cell r="I693" t="str">
            <v>日南ＴＣ</v>
          </cell>
        </row>
        <row r="694">
          <cell r="B694">
            <v>1685</v>
          </cell>
          <cell r="C694" t="str">
            <v>斉藤 宏</v>
          </cell>
          <cell r="D694" t="str">
            <v>さいとう　ひろし</v>
          </cell>
          <cell r="E694">
            <v>23277</v>
          </cell>
          <cell r="F694">
            <v>35</v>
          </cell>
          <cell r="G694" t="str">
            <v>M</v>
          </cell>
          <cell r="H694">
            <v>103</v>
          </cell>
          <cell r="I694" t="str">
            <v>日南ＴＣ</v>
          </cell>
        </row>
        <row r="695">
          <cell r="B695">
            <v>1686</v>
          </cell>
          <cell r="C695" t="str">
            <v>清水 三穂</v>
          </cell>
          <cell r="D695" t="str">
            <v>しみず　みほ</v>
          </cell>
          <cell r="E695">
            <v>23143</v>
          </cell>
          <cell r="F695">
            <v>35</v>
          </cell>
          <cell r="G695" t="str">
            <v>G</v>
          </cell>
          <cell r="H695">
            <v>103</v>
          </cell>
          <cell r="I695" t="str">
            <v>日南ＴＣ</v>
          </cell>
        </row>
        <row r="696">
          <cell r="B696">
            <v>1687</v>
          </cell>
          <cell r="C696" t="str">
            <v>福江 洋美</v>
          </cell>
          <cell r="D696" t="str">
            <v>ふくえ　ひろみ</v>
          </cell>
          <cell r="E696">
            <v>24662</v>
          </cell>
          <cell r="F696">
            <v>31</v>
          </cell>
          <cell r="G696" t="str">
            <v>W</v>
          </cell>
          <cell r="H696">
            <v>103</v>
          </cell>
          <cell r="I696" t="str">
            <v>日南ＴＣ</v>
          </cell>
        </row>
        <row r="697">
          <cell r="B697">
            <v>1688</v>
          </cell>
          <cell r="C697" t="str">
            <v>小玉 幸子</v>
          </cell>
          <cell r="D697" t="str">
            <v>こだま　さちこ</v>
          </cell>
          <cell r="E697">
            <v>24518</v>
          </cell>
          <cell r="F697">
            <v>32</v>
          </cell>
          <cell r="G697" t="str">
            <v>W</v>
          </cell>
          <cell r="H697">
            <v>103</v>
          </cell>
          <cell r="I697" t="str">
            <v>日南ＴＣ</v>
          </cell>
        </row>
        <row r="698">
          <cell r="B698">
            <v>1689</v>
          </cell>
          <cell r="C698" t="str">
            <v>井野元 かおり</v>
          </cell>
          <cell r="D698" t="str">
            <v>いのもと　かおり</v>
          </cell>
          <cell r="E698">
            <v>25022</v>
          </cell>
          <cell r="F698">
            <v>30</v>
          </cell>
          <cell r="G698" t="str">
            <v>W</v>
          </cell>
          <cell r="H698">
            <v>103</v>
          </cell>
          <cell r="I698" t="str">
            <v>日南ＴＣ</v>
          </cell>
        </row>
        <row r="699">
          <cell r="B699">
            <v>1690</v>
          </cell>
          <cell r="C699" t="str">
            <v>池本 京則</v>
          </cell>
          <cell r="D699" t="str">
            <v>いけもと</v>
          </cell>
          <cell r="E699" t="str">
            <v/>
          </cell>
          <cell r="F699" t="str">
            <v/>
          </cell>
          <cell r="G699" t="str">
            <v>M</v>
          </cell>
          <cell r="H699">
            <v>103</v>
          </cell>
          <cell r="I699" t="str">
            <v>日南ＴＣ</v>
          </cell>
        </row>
        <row r="700">
          <cell r="B700">
            <v>1691</v>
          </cell>
          <cell r="C700" t="str">
            <v>村川 智美</v>
          </cell>
          <cell r="D700" t="str">
            <v>むらかわ　ともみ</v>
          </cell>
          <cell r="E700">
            <v>26952</v>
          </cell>
          <cell r="F700">
            <v>25</v>
          </cell>
          <cell r="G700" t="str">
            <v>W</v>
          </cell>
          <cell r="H700">
            <v>103</v>
          </cell>
          <cell r="I700" t="str">
            <v>日南ＴＣ</v>
          </cell>
        </row>
        <row r="701">
          <cell r="B701">
            <v>1692</v>
          </cell>
          <cell r="C701" t="str">
            <v>大久保 宣子</v>
          </cell>
          <cell r="D701" t="str">
            <v>こくぼ　のぶこ</v>
          </cell>
          <cell r="E701">
            <v>16048</v>
          </cell>
          <cell r="F701">
            <v>55</v>
          </cell>
          <cell r="G701" t="str">
            <v>W</v>
          </cell>
          <cell r="H701">
            <v>103</v>
          </cell>
          <cell r="I701" t="str">
            <v>日南ＴＣ</v>
          </cell>
        </row>
        <row r="702">
          <cell r="B702">
            <v>1693</v>
          </cell>
          <cell r="C702" t="str">
            <v>中島 伸也</v>
          </cell>
          <cell r="D702" t="str">
            <v>なかしま　しんや</v>
          </cell>
          <cell r="E702">
            <v>25861</v>
          </cell>
          <cell r="F702">
            <v>28</v>
          </cell>
          <cell r="G702" t="str">
            <v>M</v>
          </cell>
          <cell r="H702">
            <v>103</v>
          </cell>
          <cell r="I702" t="str">
            <v>日南ＴＣ</v>
          </cell>
        </row>
        <row r="703">
          <cell r="B703">
            <v>1694</v>
          </cell>
          <cell r="C703" t="str">
            <v>吉永 一洋</v>
          </cell>
          <cell r="D703" t="str">
            <v>よしなが　かずひろ</v>
          </cell>
          <cell r="E703">
            <v>24608</v>
          </cell>
          <cell r="F703">
            <v>31</v>
          </cell>
          <cell r="G703" t="str">
            <v>M</v>
          </cell>
          <cell r="H703">
            <v>103</v>
          </cell>
          <cell r="I703" t="str">
            <v>日南ＴＣ</v>
          </cell>
        </row>
        <row r="704">
          <cell r="B704">
            <v>1695</v>
          </cell>
          <cell r="C704" t="str">
            <v>高松 三好</v>
          </cell>
          <cell r="D704" t="str">
            <v>たかまつ　みよし</v>
          </cell>
          <cell r="E704">
            <v>20759</v>
          </cell>
          <cell r="F704">
            <v>42</v>
          </cell>
          <cell r="G704" t="str">
            <v>M</v>
          </cell>
          <cell r="H704">
            <v>110</v>
          </cell>
          <cell r="I704" t="str">
            <v>住吉ＧＭ</v>
          </cell>
        </row>
        <row r="705">
          <cell r="B705">
            <v>1696</v>
          </cell>
          <cell r="C705" t="str">
            <v>山田 利光</v>
          </cell>
          <cell r="D705" t="str">
            <v>やまだ　としみつ</v>
          </cell>
          <cell r="E705">
            <v>22248</v>
          </cell>
          <cell r="F705">
            <v>38</v>
          </cell>
          <cell r="G705" t="str">
            <v>M</v>
          </cell>
          <cell r="H705">
            <v>117</v>
          </cell>
          <cell r="I705" t="str">
            <v>沖電気宮崎</v>
          </cell>
        </row>
        <row r="706">
          <cell r="B706">
            <v>1697</v>
          </cell>
          <cell r="C706" t="str">
            <v>荒木 慎一</v>
          </cell>
          <cell r="D706" t="str">
            <v>あらき　しんいち</v>
          </cell>
          <cell r="E706">
            <v>23579</v>
          </cell>
          <cell r="F706">
            <v>34</v>
          </cell>
          <cell r="G706" t="str">
            <v>M</v>
          </cell>
          <cell r="H706">
            <v>117</v>
          </cell>
          <cell r="I706" t="str">
            <v>沖電気宮崎</v>
          </cell>
        </row>
        <row r="707">
          <cell r="B707">
            <v>1698</v>
          </cell>
          <cell r="C707" t="str">
            <v>中神 宏一</v>
          </cell>
          <cell r="D707" t="str">
            <v>なかがみ　こういち</v>
          </cell>
          <cell r="E707">
            <v>23762</v>
          </cell>
          <cell r="F707">
            <v>34</v>
          </cell>
          <cell r="G707" t="str">
            <v>M</v>
          </cell>
          <cell r="H707">
            <v>117</v>
          </cell>
          <cell r="I707" t="str">
            <v>沖電気宮崎</v>
          </cell>
        </row>
        <row r="708">
          <cell r="B708">
            <v>1699</v>
          </cell>
          <cell r="C708" t="str">
            <v>黒木 雄次</v>
          </cell>
          <cell r="D708" t="str">
            <v>くろぎ　ゆうじ</v>
          </cell>
          <cell r="E708">
            <v>24454</v>
          </cell>
          <cell r="F708">
            <v>32</v>
          </cell>
          <cell r="G708" t="str">
            <v>M</v>
          </cell>
          <cell r="H708">
            <v>117</v>
          </cell>
          <cell r="I708" t="str">
            <v>沖電気宮崎</v>
          </cell>
        </row>
        <row r="709">
          <cell r="B709">
            <v>1700</v>
          </cell>
          <cell r="C709" t="str">
            <v>青木 秀一</v>
          </cell>
          <cell r="D709" t="str">
            <v>あおき　しゅういち</v>
          </cell>
          <cell r="E709">
            <v>23916</v>
          </cell>
          <cell r="F709">
            <v>33</v>
          </cell>
          <cell r="G709" t="str">
            <v>M</v>
          </cell>
          <cell r="H709">
            <v>117</v>
          </cell>
          <cell r="I709" t="str">
            <v>沖電気宮崎</v>
          </cell>
        </row>
        <row r="710">
          <cell r="B710">
            <v>1701</v>
          </cell>
          <cell r="C710" t="str">
            <v>三樹 和博</v>
          </cell>
          <cell r="D710" t="str">
            <v>みき　かずひろ</v>
          </cell>
          <cell r="E710">
            <v>26372</v>
          </cell>
          <cell r="F710">
            <v>27</v>
          </cell>
          <cell r="G710" t="str">
            <v>M</v>
          </cell>
          <cell r="H710">
            <v>117</v>
          </cell>
          <cell r="I710" t="str">
            <v>沖電気宮崎</v>
          </cell>
        </row>
        <row r="711">
          <cell r="B711">
            <v>1702</v>
          </cell>
          <cell r="C711" t="str">
            <v>日高 一彦</v>
          </cell>
          <cell r="D711" t="str">
            <v>ひだか　かずひこ</v>
          </cell>
          <cell r="E711">
            <v>27016</v>
          </cell>
          <cell r="F711">
            <v>25</v>
          </cell>
          <cell r="G711" t="str">
            <v>M</v>
          </cell>
          <cell r="H711">
            <v>117</v>
          </cell>
          <cell r="I711" t="str">
            <v>沖電気宮崎</v>
          </cell>
        </row>
        <row r="712">
          <cell r="B712">
            <v>1703</v>
          </cell>
          <cell r="C712" t="str">
            <v>富永 正敏</v>
          </cell>
          <cell r="D712" t="str">
            <v>とみなが　まさとし</v>
          </cell>
          <cell r="E712">
            <v>26771</v>
          </cell>
          <cell r="F712">
            <v>25</v>
          </cell>
          <cell r="G712" t="str">
            <v>M</v>
          </cell>
          <cell r="H712">
            <v>117</v>
          </cell>
          <cell r="I712" t="str">
            <v>沖電気宮崎</v>
          </cell>
        </row>
        <row r="713">
          <cell r="B713">
            <v>1704</v>
          </cell>
          <cell r="C713" t="str">
            <v>那須 浩巳</v>
          </cell>
          <cell r="D713" t="str">
            <v>なす　ひろみ</v>
          </cell>
          <cell r="E713">
            <v>23789</v>
          </cell>
          <cell r="F713">
            <v>34</v>
          </cell>
          <cell r="G713" t="str">
            <v>M</v>
          </cell>
          <cell r="H713">
            <v>117</v>
          </cell>
          <cell r="I713" t="str">
            <v>沖電気宮崎</v>
          </cell>
        </row>
        <row r="714">
          <cell r="B714">
            <v>1705</v>
          </cell>
          <cell r="C714" t="str">
            <v>吉野 司</v>
          </cell>
          <cell r="D714" t="str">
            <v>よしの　つかさ</v>
          </cell>
          <cell r="E714">
            <v>21506</v>
          </cell>
          <cell r="F714">
            <v>40</v>
          </cell>
          <cell r="G714" t="str">
            <v>M</v>
          </cell>
          <cell r="H714">
            <v>117</v>
          </cell>
          <cell r="I714" t="str">
            <v>沖電気宮崎</v>
          </cell>
        </row>
        <row r="715">
          <cell r="B715">
            <v>1706</v>
          </cell>
          <cell r="C715" t="str">
            <v>中山 重久</v>
          </cell>
          <cell r="D715" t="str">
            <v>なかやま　しげひさ</v>
          </cell>
          <cell r="E715">
            <v>24010</v>
          </cell>
          <cell r="F715">
            <v>33</v>
          </cell>
          <cell r="G715" t="str">
            <v>M</v>
          </cell>
          <cell r="H715">
            <v>117</v>
          </cell>
          <cell r="I715" t="str">
            <v>沖電気宮崎</v>
          </cell>
        </row>
        <row r="716">
          <cell r="B716">
            <v>1707</v>
          </cell>
          <cell r="C716" t="str">
            <v>稲田 まゆみ</v>
          </cell>
          <cell r="D716" t="str">
            <v>いなだ　まゆみ</v>
          </cell>
          <cell r="E716">
            <v>25536</v>
          </cell>
          <cell r="F716">
            <v>29</v>
          </cell>
          <cell r="G716" t="str">
            <v>W</v>
          </cell>
          <cell r="H716">
            <v>117</v>
          </cell>
          <cell r="I716" t="str">
            <v>沖電気宮崎</v>
          </cell>
        </row>
        <row r="717">
          <cell r="B717">
            <v>1708</v>
          </cell>
          <cell r="C717" t="str">
            <v>黒木 広子</v>
          </cell>
          <cell r="D717" t="str">
            <v>くろぎ　ひろこ</v>
          </cell>
          <cell r="E717">
            <v>25559</v>
          </cell>
          <cell r="F717">
            <v>29</v>
          </cell>
          <cell r="G717" t="str">
            <v>W</v>
          </cell>
          <cell r="H717">
            <v>117</v>
          </cell>
          <cell r="I717" t="str">
            <v>沖電気宮崎</v>
          </cell>
        </row>
        <row r="718">
          <cell r="B718">
            <v>1709</v>
          </cell>
          <cell r="C718" t="str">
            <v>大島 裕子</v>
          </cell>
          <cell r="D718" t="str">
            <v>おおしま　ゆうこ</v>
          </cell>
          <cell r="E718">
            <v>28054</v>
          </cell>
          <cell r="F718">
            <v>22</v>
          </cell>
          <cell r="G718" t="str">
            <v>W</v>
          </cell>
          <cell r="H718">
            <v>117</v>
          </cell>
          <cell r="I718" t="str">
            <v>沖電気宮崎</v>
          </cell>
        </row>
        <row r="719">
          <cell r="B719">
            <v>1710</v>
          </cell>
          <cell r="C719" t="str">
            <v>那須 由美</v>
          </cell>
          <cell r="D719" t="str">
            <v>なす　ゆみ</v>
          </cell>
          <cell r="E719">
            <v>27244</v>
          </cell>
          <cell r="F719">
            <v>24</v>
          </cell>
          <cell r="G719" t="str">
            <v>W</v>
          </cell>
          <cell r="H719">
            <v>117</v>
          </cell>
          <cell r="I719" t="str">
            <v>沖電気宮崎</v>
          </cell>
        </row>
        <row r="720">
          <cell r="B720">
            <v>1711</v>
          </cell>
          <cell r="C720" t="str">
            <v>荒瀬 真理子</v>
          </cell>
          <cell r="D720" t="str">
            <v>あらせ　まりこ</v>
          </cell>
          <cell r="E720">
            <v>27273</v>
          </cell>
          <cell r="F720">
            <v>24</v>
          </cell>
          <cell r="G720" t="str">
            <v>W</v>
          </cell>
          <cell r="H720">
            <v>117</v>
          </cell>
          <cell r="I720" t="str">
            <v>沖電気宮崎</v>
          </cell>
        </row>
        <row r="721">
          <cell r="B721">
            <v>1712</v>
          </cell>
          <cell r="C721" t="str">
            <v>山崎 ひとみ</v>
          </cell>
          <cell r="D721" t="str">
            <v>やまさき　ひとみ</v>
          </cell>
          <cell r="E721">
            <v>24852</v>
          </cell>
          <cell r="F721">
            <v>31</v>
          </cell>
          <cell r="G721" t="str">
            <v>W</v>
          </cell>
          <cell r="H721">
            <v>117</v>
          </cell>
          <cell r="I721" t="str">
            <v>沖電気宮崎</v>
          </cell>
        </row>
        <row r="722">
          <cell r="B722">
            <v>1713</v>
          </cell>
          <cell r="C722" t="str">
            <v>井田 和恵</v>
          </cell>
          <cell r="D722" t="str">
            <v>いだ　かずえ</v>
          </cell>
          <cell r="E722">
            <v>21412</v>
          </cell>
          <cell r="F722">
            <v>40</v>
          </cell>
          <cell r="G722" t="str">
            <v>W</v>
          </cell>
          <cell r="H722">
            <v>131</v>
          </cell>
          <cell r="I722" t="str">
            <v>サンシャイン</v>
          </cell>
        </row>
        <row r="723">
          <cell r="B723">
            <v>1714</v>
          </cell>
          <cell r="C723" t="str">
            <v>寺内 達雄</v>
          </cell>
          <cell r="D723" t="str">
            <v>てらうち　たつお</v>
          </cell>
          <cell r="E723">
            <v>19003</v>
          </cell>
          <cell r="F723">
            <v>47</v>
          </cell>
          <cell r="G723" t="str">
            <v>M</v>
          </cell>
          <cell r="H723">
            <v>131</v>
          </cell>
          <cell r="I723" t="str">
            <v>サンシャイン</v>
          </cell>
        </row>
        <row r="724">
          <cell r="B724">
            <v>1715</v>
          </cell>
          <cell r="C724" t="str">
            <v>東 祐子</v>
          </cell>
          <cell r="D724" t="str">
            <v>ひがし　ゆうこ</v>
          </cell>
          <cell r="E724">
            <v>20243</v>
          </cell>
          <cell r="F724">
            <v>43</v>
          </cell>
          <cell r="G724" t="str">
            <v>W</v>
          </cell>
          <cell r="H724">
            <v>129</v>
          </cell>
          <cell r="I724" t="str">
            <v>シーガイア</v>
          </cell>
        </row>
        <row r="725">
          <cell r="B725">
            <v>1716</v>
          </cell>
          <cell r="C725" t="str">
            <v>佐々木 学</v>
          </cell>
          <cell r="D725" t="str">
            <v>ささき　まなぶ</v>
          </cell>
          <cell r="E725">
            <v>25550</v>
          </cell>
          <cell r="F725">
            <v>29</v>
          </cell>
          <cell r="G725" t="str">
            <v>M</v>
          </cell>
          <cell r="H725">
            <v>129</v>
          </cell>
          <cell r="I725" t="str">
            <v>シーガイア</v>
          </cell>
        </row>
        <row r="726">
          <cell r="B726">
            <v>1717</v>
          </cell>
          <cell r="C726" t="str">
            <v>堀次 恒豪</v>
          </cell>
          <cell r="D726" t="str">
            <v>ほりつぐ　つねひで</v>
          </cell>
          <cell r="E726">
            <v>25877</v>
          </cell>
          <cell r="F726">
            <v>28</v>
          </cell>
          <cell r="G726" t="str">
            <v>M</v>
          </cell>
          <cell r="H726">
            <v>129</v>
          </cell>
          <cell r="I726" t="str">
            <v>シーガイア</v>
          </cell>
        </row>
        <row r="727">
          <cell r="B727">
            <v>1718</v>
          </cell>
          <cell r="C727" t="str">
            <v>前田 真由美</v>
          </cell>
          <cell r="D727" t="str">
            <v>まえだ　まゆみ</v>
          </cell>
          <cell r="E727">
            <v>22747</v>
          </cell>
          <cell r="F727">
            <v>36</v>
          </cell>
          <cell r="G727" t="str">
            <v>W</v>
          </cell>
          <cell r="H727">
            <v>129</v>
          </cell>
          <cell r="I727" t="str">
            <v>シーガイア</v>
          </cell>
        </row>
        <row r="728">
          <cell r="B728">
            <v>1719</v>
          </cell>
          <cell r="C728" t="str">
            <v>山下 秀一</v>
          </cell>
          <cell r="D728" t="str">
            <v>やました　しゅういち</v>
          </cell>
          <cell r="E728">
            <v>21141</v>
          </cell>
          <cell r="F728">
            <v>41</v>
          </cell>
          <cell r="G728" t="str">
            <v>M</v>
          </cell>
          <cell r="H728">
            <v>129</v>
          </cell>
          <cell r="I728" t="str">
            <v>シーガイア</v>
          </cell>
        </row>
        <row r="729">
          <cell r="B729">
            <v>1720</v>
          </cell>
          <cell r="C729" t="str">
            <v>石川 あけみ</v>
          </cell>
          <cell r="D729" t="str">
            <v>いしかわ　あけみ</v>
          </cell>
          <cell r="E729">
            <v>24402</v>
          </cell>
          <cell r="F729">
            <v>32</v>
          </cell>
          <cell r="G729" t="str">
            <v>W</v>
          </cell>
          <cell r="H729">
            <v>129</v>
          </cell>
          <cell r="I729" t="str">
            <v>シーガイア</v>
          </cell>
        </row>
        <row r="730">
          <cell r="B730">
            <v>1721</v>
          </cell>
          <cell r="C730" t="str">
            <v>椎井 弓恵</v>
          </cell>
          <cell r="D730" t="str">
            <v>しい　ゆみえ</v>
          </cell>
          <cell r="E730">
            <v>26070</v>
          </cell>
          <cell r="F730">
            <v>27</v>
          </cell>
          <cell r="G730" t="str">
            <v>W</v>
          </cell>
          <cell r="H730">
            <v>129</v>
          </cell>
          <cell r="I730" t="str">
            <v>シーガイア</v>
          </cell>
        </row>
        <row r="731">
          <cell r="B731">
            <v>1722</v>
          </cell>
          <cell r="C731" t="str">
            <v>大南 一男</v>
          </cell>
          <cell r="D731" t="str">
            <v>おおみなみ　かずお</v>
          </cell>
          <cell r="E731">
            <v>22315</v>
          </cell>
          <cell r="F731">
            <v>38</v>
          </cell>
          <cell r="G731" t="str">
            <v>M</v>
          </cell>
          <cell r="H731">
            <v>144</v>
          </cell>
          <cell r="I731" t="str">
            <v>スウィング</v>
          </cell>
        </row>
        <row r="732">
          <cell r="B732">
            <v>1723</v>
          </cell>
          <cell r="C732" t="str">
            <v>大南 典子</v>
          </cell>
          <cell r="D732" t="str">
            <v>おおみなみ　のりこ</v>
          </cell>
          <cell r="E732">
            <v>22171</v>
          </cell>
          <cell r="F732">
            <v>38</v>
          </cell>
          <cell r="G732" t="str">
            <v>W</v>
          </cell>
          <cell r="H732">
            <v>144</v>
          </cell>
          <cell r="I732" t="str">
            <v>スウィング</v>
          </cell>
        </row>
        <row r="733">
          <cell r="B733">
            <v>1724</v>
          </cell>
          <cell r="C733" t="str">
            <v>壱岐 留美子</v>
          </cell>
          <cell r="D733" t="str">
            <v>いき　るみこ</v>
          </cell>
          <cell r="E733">
            <v>24827</v>
          </cell>
          <cell r="F733">
            <v>31</v>
          </cell>
          <cell r="G733" t="str">
            <v>W</v>
          </cell>
          <cell r="H733">
            <v>129</v>
          </cell>
          <cell r="I733" t="str">
            <v>シーガイア</v>
          </cell>
        </row>
        <row r="734">
          <cell r="B734">
            <v>1725</v>
          </cell>
          <cell r="C734" t="str">
            <v>八重尾 公江</v>
          </cell>
          <cell r="D734" t="str">
            <v>やえお　きみえ</v>
          </cell>
          <cell r="E734">
            <v>26178</v>
          </cell>
          <cell r="F734">
            <v>27</v>
          </cell>
          <cell r="G734" t="str">
            <v>W</v>
          </cell>
          <cell r="H734">
            <v>129</v>
          </cell>
          <cell r="I734" t="str">
            <v>シーガイア</v>
          </cell>
        </row>
        <row r="735">
          <cell r="B735">
            <v>1726</v>
          </cell>
          <cell r="C735" t="str">
            <v>松原 弘美</v>
          </cell>
          <cell r="D735" t="str">
            <v>まつばら　ひろみ</v>
          </cell>
          <cell r="E735">
            <v>14694</v>
          </cell>
          <cell r="F735">
            <v>59</v>
          </cell>
          <cell r="G735" t="str">
            <v>W</v>
          </cell>
          <cell r="H735">
            <v>129</v>
          </cell>
          <cell r="I735" t="str">
            <v>シーガイア</v>
          </cell>
        </row>
        <row r="736">
          <cell r="B736">
            <v>1727</v>
          </cell>
          <cell r="C736" t="str">
            <v>荒川 恵子</v>
          </cell>
          <cell r="D736" t="str">
            <v>あらかわ　けいこ</v>
          </cell>
          <cell r="E736">
            <v>16804</v>
          </cell>
          <cell r="F736">
            <v>53</v>
          </cell>
          <cell r="G736" t="str">
            <v>W</v>
          </cell>
          <cell r="H736">
            <v>129</v>
          </cell>
          <cell r="I736" t="str">
            <v>シーガイア</v>
          </cell>
        </row>
        <row r="737">
          <cell r="B737">
            <v>1728</v>
          </cell>
          <cell r="C737" t="str">
            <v>加賀 由起子</v>
          </cell>
          <cell r="D737" t="str">
            <v>かが　ゆきこ</v>
          </cell>
          <cell r="E737">
            <v>24906</v>
          </cell>
          <cell r="F737">
            <v>31</v>
          </cell>
          <cell r="G737" t="str">
            <v>W</v>
          </cell>
          <cell r="H737">
            <v>129</v>
          </cell>
          <cell r="I737" t="str">
            <v>シーガイア</v>
          </cell>
        </row>
        <row r="738">
          <cell r="B738">
            <v>1729</v>
          </cell>
          <cell r="C738" t="str">
            <v>宮園 愛子</v>
          </cell>
          <cell r="D738" t="str">
            <v>みやぞの　あいこ</v>
          </cell>
          <cell r="E738">
            <v>18674</v>
          </cell>
          <cell r="F738">
            <v>48</v>
          </cell>
          <cell r="G738" t="str">
            <v>W</v>
          </cell>
          <cell r="H738">
            <v>129</v>
          </cell>
          <cell r="I738" t="str">
            <v>シーガイア</v>
          </cell>
        </row>
        <row r="739">
          <cell r="B739">
            <v>1730</v>
          </cell>
          <cell r="C739" t="str">
            <v>杉田 直子</v>
          </cell>
          <cell r="D739" t="str">
            <v>すぎた　なおこ</v>
          </cell>
          <cell r="E739">
            <v>24372</v>
          </cell>
          <cell r="F739">
            <v>32</v>
          </cell>
          <cell r="G739" t="str">
            <v>W</v>
          </cell>
          <cell r="H739">
            <v>129</v>
          </cell>
          <cell r="I739" t="str">
            <v>シーガイア</v>
          </cell>
        </row>
        <row r="740">
          <cell r="B740">
            <v>1731</v>
          </cell>
          <cell r="C740" t="str">
            <v>田添 明広</v>
          </cell>
          <cell r="D740" t="str">
            <v>たぞえ　あきひろ</v>
          </cell>
          <cell r="E740">
            <v>21934</v>
          </cell>
          <cell r="F740">
            <v>39</v>
          </cell>
          <cell r="G740" t="str">
            <v>M</v>
          </cell>
          <cell r="H740">
            <v>129</v>
          </cell>
          <cell r="I740" t="str">
            <v>シーガイア</v>
          </cell>
        </row>
        <row r="741">
          <cell r="B741">
            <v>1732</v>
          </cell>
          <cell r="C741" t="str">
            <v>植村 裕司</v>
          </cell>
          <cell r="D741" t="str">
            <v>うえむら　ゆうじ</v>
          </cell>
          <cell r="E741">
            <v>22371</v>
          </cell>
          <cell r="F741">
            <v>37</v>
          </cell>
          <cell r="G741" t="str">
            <v>M</v>
          </cell>
          <cell r="H741">
            <v>129</v>
          </cell>
          <cell r="I741" t="str">
            <v>シーガイア</v>
          </cell>
        </row>
        <row r="742">
          <cell r="B742">
            <v>1733</v>
          </cell>
          <cell r="C742" t="str">
            <v>竹田 利彦</v>
          </cell>
          <cell r="D742" t="str">
            <v>たけだ　としひこ</v>
          </cell>
          <cell r="E742">
            <v>21798</v>
          </cell>
          <cell r="F742">
            <v>39</v>
          </cell>
          <cell r="G742" t="str">
            <v>M</v>
          </cell>
          <cell r="H742">
            <v>129</v>
          </cell>
          <cell r="I742" t="str">
            <v>シーガイア</v>
          </cell>
        </row>
        <row r="743">
          <cell r="B743">
            <v>1734</v>
          </cell>
          <cell r="C743" t="str">
            <v>村岡 政道</v>
          </cell>
          <cell r="D743" t="str">
            <v>むらおか　まさみち</v>
          </cell>
          <cell r="E743">
            <v>12189</v>
          </cell>
          <cell r="F743">
            <v>65</v>
          </cell>
          <cell r="G743" t="str">
            <v>M</v>
          </cell>
          <cell r="H743">
            <v>151</v>
          </cell>
          <cell r="I743" t="str">
            <v>川南ＴＣ</v>
          </cell>
        </row>
        <row r="744">
          <cell r="B744">
            <v>1735</v>
          </cell>
          <cell r="C744" t="str">
            <v>岩永 勝美</v>
          </cell>
          <cell r="D744" t="str">
            <v>いわなが　かつみ</v>
          </cell>
          <cell r="E744">
            <v>13552</v>
          </cell>
          <cell r="F744">
            <v>62</v>
          </cell>
          <cell r="G744" t="str">
            <v>M</v>
          </cell>
          <cell r="H744">
            <v>151</v>
          </cell>
          <cell r="I744" t="str">
            <v>川南ＴＣ</v>
          </cell>
        </row>
        <row r="745">
          <cell r="B745">
            <v>1736</v>
          </cell>
          <cell r="C745" t="str">
            <v>佐藤 弘</v>
          </cell>
          <cell r="D745" t="str">
            <v>さとう　ひろし</v>
          </cell>
          <cell r="E745">
            <v>14658</v>
          </cell>
          <cell r="F745">
            <v>59</v>
          </cell>
          <cell r="G745" t="str">
            <v>M</v>
          </cell>
          <cell r="H745">
            <v>153</v>
          </cell>
          <cell r="I745" t="str">
            <v>高千穂クラブ</v>
          </cell>
        </row>
        <row r="746">
          <cell r="B746">
            <v>1737</v>
          </cell>
          <cell r="C746" t="str">
            <v>沖野 健浩</v>
          </cell>
          <cell r="D746" t="str">
            <v>おきの　たけひろ</v>
          </cell>
          <cell r="E746">
            <v>15911</v>
          </cell>
          <cell r="F746">
            <v>55</v>
          </cell>
          <cell r="G746" t="str">
            <v>M</v>
          </cell>
          <cell r="H746">
            <v>153</v>
          </cell>
          <cell r="I746" t="str">
            <v>高千穂クラブ</v>
          </cell>
        </row>
        <row r="747">
          <cell r="B747">
            <v>1738</v>
          </cell>
          <cell r="C747" t="str">
            <v>佐藤 静也</v>
          </cell>
          <cell r="D747" t="str">
            <v>さとう　せいや</v>
          </cell>
          <cell r="E747">
            <v>19120</v>
          </cell>
          <cell r="F747">
            <v>46</v>
          </cell>
          <cell r="G747" t="str">
            <v>M</v>
          </cell>
          <cell r="H747">
            <v>153</v>
          </cell>
          <cell r="I747" t="str">
            <v>高千穂クラブ</v>
          </cell>
        </row>
        <row r="748">
          <cell r="B748">
            <v>1739</v>
          </cell>
          <cell r="C748" t="str">
            <v>藤野 真人</v>
          </cell>
          <cell r="D748" t="str">
            <v>ふじの　まさと</v>
          </cell>
          <cell r="E748">
            <v>18224</v>
          </cell>
          <cell r="F748">
            <v>49</v>
          </cell>
          <cell r="G748" t="str">
            <v>M</v>
          </cell>
          <cell r="H748">
            <v>153</v>
          </cell>
          <cell r="I748" t="str">
            <v>高千穂クラブ</v>
          </cell>
        </row>
        <row r="749">
          <cell r="B749">
            <v>1740</v>
          </cell>
          <cell r="C749" t="str">
            <v>東由 美子</v>
          </cell>
          <cell r="D749" t="str">
            <v>ひがしゆみこ</v>
          </cell>
          <cell r="E749">
            <v>20998</v>
          </cell>
          <cell r="F749">
            <v>41</v>
          </cell>
          <cell r="G749" t="str">
            <v>W</v>
          </cell>
          <cell r="H749">
            <v>101</v>
          </cell>
          <cell r="I749" t="str">
            <v>富養園クラブ</v>
          </cell>
        </row>
        <row r="750">
          <cell r="B750">
            <v>1741</v>
          </cell>
          <cell r="C750" t="str">
            <v>川邊 恵太郎</v>
          </cell>
          <cell r="D750" t="str">
            <v>かわべ　けいたろう</v>
          </cell>
          <cell r="E750">
            <v>24084</v>
          </cell>
          <cell r="F750">
            <v>33</v>
          </cell>
          <cell r="G750" t="str">
            <v>M</v>
          </cell>
          <cell r="H750">
            <v>153</v>
          </cell>
          <cell r="I750" t="str">
            <v>高千穂クラブ</v>
          </cell>
        </row>
        <row r="751">
          <cell r="B751">
            <v>1742</v>
          </cell>
          <cell r="C751" t="str">
            <v>山下 正弘</v>
          </cell>
          <cell r="D751" t="str">
            <v>やました　まさひろ</v>
          </cell>
          <cell r="E751">
            <v>22952</v>
          </cell>
          <cell r="F751">
            <v>36</v>
          </cell>
          <cell r="G751" t="str">
            <v>M</v>
          </cell>
          <cell r="H751">
            <v>153</v>
          </cell>
          <cell r="I751" t="str">
            <v>高千穂クラブ</v>
          </cell>
        </row>
        <row r="752">
          <cell r="B752">
            <v>1743</v>
          </cell>
          <cell r="C752" t="str">
            <v>黒木 康典</v>
          </cell>
          <cell r="D752" t="str">
            <v>くろきや　すのり</v>
          </cell>
          <cell r="E752">
            <v>20184</v>
          </cell>
          <cell r="F752">
            <v>43</v>
          </cell>
          <cell r="G752" t="str">
            <v>M</v>
          </cell>
          <cell r="H752">
            <v>153</v>
          </cell>
          <cell r="I752" t="str">
            <v>高千穂クラブ</v>
          </cell>
        </row>
        <row r="753">
          <cell r="B753">
            <v>1744</v>
          </cell>
          <cell r="C753" t="str">
            <v>白石 浩司</v>
          </cell>
          <cell r="D753" t="str">
            <v>しらいし　こうじ</v>
          </cell>
          <cell r="E753">
            <v>25169</v>
          </cell>
          <cell r="F753">
            <v>30</v>
          </cell>
          <cell r="G753" t="str">
            <v>M</v>
          </cell>
          <cell r="H753">
            <v>153</v>
          </cell>
          <cell r="I753" t="str">
            <v>高千穂クラブ</v>
          </cell>
        </row>
        <row r="754">
          <cell r="B754">
            <v>1745</v>
          </cell>
          <cell r="C754" t="str">
            <v>和田 光央</v>
          </cell>
          <cell r="D754" t="str">
            <v>わだ　みつお</v>
          </cell>
          <cell r="E754">
            <v>22066</v>
          </cell>
          <cell r="F754">
            <v>38</v>
          </cell>
          <cell r="G754" t="str">
            <v>M</v>
          </cell>
          <cell r="H754">
            <v>153</v>
          </cell>
          <cell r="I754" t="str">
            <v>高千穂クラブ</v>
          </cell>
        </row>
        <row r="755">
          <cell r="B755">
            <v>1746</v>
          </cell>
          <cell r="C755" t="str">
            <v>黒木 幸志郎</v>
          </cell>
          <cell r="D755" t="str">
            <v>くろき　こうしろう</v>
          </cell>
          <cell r="E755">
            <v>26836</v>
          </cell>
          <cell r="F755">
            <v>25</v>
          </cell>
          <cell r="G755" t="str">
            <v>M</v>
          </cell>
          <cell r="H755">
            <v>153</v>
          </cell>
          <cell r="I755" t="str">
            <v>高千穂クラブ</v>
          </cell>
        </row>
        <row r="756">
          <cell r="B756">
            <v>1747</v>
          </cell>
          <cell r="C756" t="str">
            <v>甲斐 譲司</v>
          </cell>
          <cell r="D756" t="str">
            <v>かい　じょうじ</v>
          </cell>
          <cell r="E756">
            <v>24622</v>
          </cell>
          <cell r="F756">
            <v>31</v>
          </cell>
          <cell r="G756" t="str">
            <v>M</v>
          </cell>
          <cell r="H756">
            <v>153</v>
          </cell>
          <cell r="I756" t="str">
            <v>高千穂クラブ</v>
          </cell>
        </row>
        <row r="757">
          <cell r="B757">
            <v>1748</v>
          </cell>
          <cell r="C757" t="str">
            <v>大山 智子</v>
          </cell>
          <cell r="D757" t="str">
            <v>おおやま　ともこ</v>
          </cell>
          <cell r="E757">
            <v>20780</v>
          </cell>
          <cell r="F757">
            <v>42</v>
          </cell>
          <cell r="G757" t="str">
            <v>W</v>
          </cell>
          <cell r="H757">
            <v>153</v>
          </cell>
          <cell r="I757" t="str">
            <v>高千穂クラブ</v>
          </cell>
        </row>
        <row r="758">
          <cell r="B758">
            <v>1749</v>
          </cell>
          <cell r="C758" t="str">
            <v>中野 真里</v>
          </cell>
          <cell r="D758" t="str">
            <v>なかの　まり</v>
          </cell>
          <cell r="E758">
            <v>25391</v>
          </cell>
          <cell r="F758">
            <v>29</v>
          </cell>
          <cell r="G758" t="str">
            <v>W</v>
          </cell>
          <cell r="H758">
            <v>153</v>
          </cell>
          <cell r="I758" t="str">
            <v>高千穂クラブ</v>
          </cell>
        </row>
        <row r="759">
          <cell r="B759">
            <v>1750</v>
          </cell>
          <cell r="C759" t="str">
            <v>白川 秋子</v>
          </cell>
          <cell r="D759" t="str">
            <v>しらかわ　あきこ</v>
          </cell>
          <cell r="E759">
            <v>23137</v>
          </cell>
          <cell r="F759">
            <v>35</v>
          </cell>
          <cell r="G759" t="str">
            <v>W</v>
          </cell>
          <cell r="H759">
            <v>171</v>
          </cell>
          <cell r="I759" t="str">
            <v>Ｔｉｐｔｏｐ</v>
          </cell>
        </row>
        <row r="760">
          <cell r="B760">
            <v>1751</v>
          </cell>
          <cell r="C760" t="str">
            <v>甲斐 ひとみ</v>
          </cell>
          <cell r="D760" t="str">
            <v>かい　ひとみ</v>
          </cell>
          <cell r="E760">
            <v>24864</v>
          </cell>
          <cell r="F760">
            <v>31</v>
          </cell>
          <cell r="G760" t="str">
            <v>W</v>
          </cell>
          <cell r="H760">
            <v>153</v>
          </cell>
          <cell r="I760" t="str">
            <v>高千穂クラブ</v>
          </cell>
        </row>
        <row r="761">
          <cell r="B761">
            <v>1752</v>
          </cell>
          <cell r="C761" t="str">
            <v>後藤 和加子</v>
          </cell>
          <cell r="D761" t="str">
            <v>ごとう　わかこ</v>
          </cell>
          <cell r="E761">
            <v>18268</v>
          </cell>
          <cell r="F761">
            <v>49</v>
          </cell>
          <cell r="G761" t="str">
            <v>W</v>
          </cell>
          <cell r="H761">
            <v>153</v>
          </cell>
          <cell r="I761" t="str">
            <v>高千穂クラブ</v>
          </cell>
        </row>
        <row r="762">
          <cell r="B762">
            <v>1753</v>
          </cell>
          <cell r="C762" t="str">
            <v>和田 美世子</v>
          </cell>
          <cell r="D762" t="str">
            <v>わだ　みよこ</v>
          </cell>
          <cell r="E762">
            <v>24767</v>
          </cell>
          <cell r="F762">
            <v>31</v>
          </cell>
          <cell r="G762" t="str">
            <v>W</v>
          </cell>
          <cell r="H762">
            <v>153</v>
          </cell>
          <cell r="I762" t="str">
            <v>高千穂クラブ</v>
          </cell>
        </row>
        <row r="763">
          <cell r="B763">
            <v>1754</v>
          </cell>
          <cell r="C763" t="str">
            <v>花田 三枝子</v>
          </cell>
          <cell r="D763" t="str">
            <v>はなだ　みえこ</v>
          </cell>
          <cell r="E763">
            <v>26661</v>
          </cell>
          <cell r="F763">
            <v>26</v>
          </cell>
          <cell r="G763" t="str">
            <v>W</v>
          </cell>
          <cell r="H763">
            <v>153</v>
          </cell>
          <cell r="I763" t="str">
            <v>高千穂クラブ</v>
          </cell>
        </row>
        <row r="764">
          <cell r="B764">
            <v>1755</v>
          </cell>
          <cell r="C764" t="str">
            <v>岩田 誠</v>
          </cell>
          <cell r="D764" t="str">
            <v>いわた　まこと</v>
          </cell>
          <cell r="E764">
            <v>22495</v>
          </cell>
          <cell r="F764">
            <v>37</v>
          </cell>
          <cell r="G764" t="str">
            <v>M</v>
          </cell>
          <cell r="H764">
            <v>167</v>
          </cell>
          <cell r="I764" t="str">
            <v>サンタハウス</v>
          </cell>
        </row>
        <row r="765">
          <cell r="B765">
            <v>1756</v>
          </cell>
          <cell r="C765" t="str">
            <v>岩田 文</v>
          </cell>
          <cell r="D765" t="str">
            <v>いわた　あや</v>
          </cell>
          <cell r="E765">
            <v>26686</v>
          </cell>
          <cell r="F765">
            <v>26</v>
          </cell>
          <cell r="G765" t="str">
            <v>W</v>
          </cell>
          <cell r="H765">
            <v>167</v>
          </cell>
          <cell r="I765" t="str">
            <v>サンタハウス</v>
          </cell>
        </row>
        <row r="766">
          <cell r="B766">
            <v>1757</v>
          </cell>
          <cell r="C766" t="str">
            <v>金山 幸子</v>
          </cell>
          <cell r="D766" t="str">
            <v>かなやま　さちこ</v>
          </cell>
          <cell r="E766">
            <v>26917</v>
          </cell>
          <cell r="F766">
            <v>25</v>
          </cell>
          <cell r="G766" t="str">
            <v>W</v>
          </cell>
          <cell r="H766">
            <v>104</v>
          </cell>
          <cell r="I766" t="str">
            <v>日向グリーン</v>
          </cell>
        </row>
        <row r="767">
          <cell r="B767">
            <v>1758</v>
          </cell>
          <cell r="C767" t="str">
            <v>重富 栄子</v>
          </cell>
          <cell r="D767" t="str">
            <v>しげとみ　えいこ</v>
          </cell>
          <cell r="E767" t="str">
            <v/>
          </cell>
          <cell r="F767" t="str">
            <v/>
          </cell>
          <cell r="G767" t="str">
            <v>W</v>
          </cell>
          <cell r="H767">
            <v>167</v>
          </cell>
          <cell r="I767" t="str">
            <v>サンタハウス</v>
          </cell>
        </row>
        <row r="768">
          <cell r="B768">
            <v>1759</v>
          </cell>
          <cell r="C768" t="str">
            <v>浜田 直美</v>
          </cell>
          <cell r="D768" t="str">
            <v>はまだ　なおみ</v>
          </cell>
          <cell r="E768" t="str">
            <v/>
          </cell>
          <cell r="F768" t="str">
            <v/>
          </cell>
          <cell r="G768" t="str">
            <v>W</v>
          </cell>
          <cell r="H768">
            <v>167</v>
          </cell>
          <cell r="I768" t="str">
            <v>サンタハウス</v>
          </cell>
        </row>
        <row r="769">
          <cell r="B769">
            <v>1760</v>
          </cell>
          <cell r="C769" t="str">
            <v>川越 幸男</v>
          </cell>
          <cell r="D769" t="str">
            <v>かわごえ　ゆきお</v>
          </cell>
          <cell r="E769" t="str">
            <v/>
          </cell>
          <cell r="F769" t="str">
            <v/>
          </cell>
          <cell r="G769" t="str">
            <v>M</v>
          </cell>
          <cell r="H769">
            <v>167</v>
          </cell>
          <cell r="I769" t="str">
            <v>サンタハウス</v>
          </cell>
        </row>
        <row r="770">
          <cell r="B770">
            <v>1761</v>
          </cell>
          <cell r="C770" t="str">
            <v>山下 泰之</v>
          </cell>
          <cell r="D770" t="str">
            <v>やました　やすゆき</v>
          </cell>
          <cell r="E770">
            <v>19721</v>
          </cell>
          <cell r="F770">
            <v>45</v>
          </cell>
          <cell r="G770" t="str">
            <v>M</v>
          </cell>
          <cell r="H770">
            <v>171</v>
          </cell>
          <cell r="I770" t="str">
            <v>Ｔｉｐｔｏｐ</v>
          </cell>
        </row>
        <row r="771">
          <cell r="B771">
            <v>1762</v>
          </cell>
          <cell r="C771" t="str">
            <v>一政 美香</v>
          </cell>
          <cell r="D771" t="str">
            <v>いちまさ　みか</v>
          </cell>
          <cell r="E771">
            <v>25050</v>
          </cell>
          <cell r="F771">
            <v>30</v>
          </cell>
          <cell r="G771" t="str">
            <v>W</v>
          </cell>
          <cell r="H771">
            <v>183</v>
          </cell>
          <cell r="I771" t="str">
            <v>メディキット</v>
          </cell>
        </row>
        <row r="772">
          <cell r="B772">
            <v>1763</v>
          </cell>
          <cell r="C772" t="str">
            <v>田中 尚子</v>
          </cell>
          <cell r="D772" t="str">
            <v>たなか　なおこ</v>
          </cell>
          <cell r="E772">
            <v>25347</v>
          </cell>
          <cell r="F772">
            <v>29</v>
          </cell>
          <cell r="G772" t="str">
            <v>W</v>
          </cell>
          <cell r="H772">
            <v>183</v>
          </cell>
          <cell r="I772" t="str">
            <v>メディキット</v>
          </cell>
        </row>
        <row r="773">
          <cell r="B773">
            <v>1764</v>
          </cell>
          <cell r="C773" t="str">
            <v>黒木 妙子</v>
          </cell>
          <cell r="D773" t="str">
            <v>くろぎ　たえこ</v>
          </cell>
          <cell r="E773">
            <v>31141</v>
          </cell>
          <cell r="F773">
            <v>13</v>
          </cell>
          <cell r="G773" t="str">
            <v>W</v>
          </cell>
          <cell r="H773">
            <v>183</v>
          </cell>
          <cell r="I773" t="str">
            <v>メディキット</v>
          </cell>
        </row>
        <row r="774">
          <cell r="B774">
            <v>1765</v>
          </cell>
          <cell r="C774" t="str">
            <v>増田 真奈美</v>
          </cell>
          <cell r="D774" t="str">
            <v>まえだ　まなみ</v>
          </cell>
          <cell r="E774">
            <v>27810</v>
          </cell>
          <cell r="F774">
            <v>23</v>
          </cell>
          <cell r="G774" t="str">
            <v>W</v>
          </cell>
          <cell r="H774">
            <v>183</v>
          </cell>
          <cell r="I774" t="str">
            <v>メディキット</v>
          </cell>
        </row>
        <row r="775">
          <cell r="B775">
            <v>1766</v>
          </cell>
          <cell r="C775" t="str">
            <v>鶴 美幸</v>
          </cell>
          <cell r="D775" t="str">
            <v>つる　みゆき</v>
          </cell>
          <cell r="E775">
            <v>24715</v>
          </cell>
          <cell r="F775">
            <v>31</v>
          </cell>
          <cell r="G775" t="str">
            <v>W</v>
          </cell>
          <cell r="H775">
            <v>183</v>
          </cell>
          <cell r="I775" t="str">
            <v>メディキット</v>
          </cell>
        </row>
        <row r="776">
          <cell r="B776">
            <v>1767</v>
          </cell>
          <cell r="C776" t="str">
            <v>園田 幹子</v>
          </cell>
          <cell r="D776" t="str">
            <v>そのだ　みきこ</v>
          </cell>
          <cell r="E776">
            <v>28355</v>
          </cell>
          <cell r="F776">
            <v>21</v>
          </cell>
          <cell r="G776" t="str">
            <v>W</v>
          </cell>
          <cell r="H776">
            <v>183</v>
          </cell>
          <cell r="I776" t="str">
            <v>メディキット</v>
          </cell>
        </row>
        <row r="777">
          <cell r="B777">
            <v>1768</v>
          </cell>
          <cell r="C777" t="str">
            <v>長渡 香織</v>
          </cell>
          <cell r="D777" t="str">
            <v>ながと　かおり</v>
          </cell>
          <cell r="E777">
            <v>25759</v>
          </cell>
          <cell r="F777">
            <v>28</v>
          </cell>
          <cell r="G777" t="str">
            <v>W</v>
          </cell>
          <cell r="H777">
            <v>137</v>
          </cell>
          <cell r="I777" t="str">
            <v>あっぷる</v>
          </cell>
        </row>
        <row r="778">
          <cell r="B778">
            <v>1769</v>
          </cell>
          <cell r="C778" t="str">
            <v>今井 達彦</v>
          </cell>
          <cell r="D778" t="str">
            <v>いまい　たつひこ</v>
          </cell>
          <cell r="E778">
            <v>25351</v>
          </cell>
          <cell r="F778">
            <v>29</v>
          </cell>
          <cell r="G778" t="str">
            <v>M</v>
          </cell>
          <cell r="H778">
            <v>183</v>
          </cell>
          <cell r="I778" t="str">
            <v>メディキット</v>
          </cell>
        </row>
        <row r="779">
          <cell r="B779">
            <v>1770</v>
          </cell>
          <cell r="C779" t="str">
            <v>重信 文孝</v>
          </cell>
          <cell r="D779" t="str">
            <v>しげのぶ　ふみたか</v>
          </cell>
          <cell r="E779">
            <v>26965</v>
          </cell>
          <cell r="F779">
            <v>25</v>
          </cell>
          <cell r="G779" t="str">
            <v>M</v>
          </cell>
          <cell r="H779">
            <v>183</v>
          </cell>
          <cell r="I779" t="str">
            <v>メディキット</v>
          </cell>
        </row>
        <row r="780">
          <cell r="B780">
            <v>1771</v>
          </cell>
          <cell r="C780" t="str">
            <v>石川 剛</v>
          </cell>
          <cell r="D780" t="str">
            <v>いしかわ　つよし</v>
          </cell>
          <cell r="E780">
            <v>26336</v>
          </cell>
          <cell r="F780">
            <v>27</v>
          </cell>
          <cell r="G780" t="str">
            <v>M</v>
          </cell>
          <cell r="H780">
            <v>183</v>
          </cell>
          <cell r="I780" t="str">
            <v>メディキット</v>
          </cell>
        </row>
        <row r="781">
          <cell r="B781">
            <v>1772</v>
          </cell>
          <cell r="C781" t="str">
            <v>谷口 勝哉</v>
          </cell>
          <cell r="D781" t="str">
            <v>たにぐち　かつや</v>
          </cell>
          <cell r="E781">
            <v>26502</v>
          </cell>
          <cell r="F781">
            <v>26</v>
          </cell>
          <cell r="G781" t="str">
            <v>M</v>
          </cell>
          <cell r="H781">
            <v>183</v>
          </cell>
          <cell r="I781" t="str">
            <v>メディキット</v>
          </cell>
        </row>
        <row r="782">
          <cell r="B782">
            <v>1773</v>
          </cell>
          <cell r="C782" t="str">
            <v>富山 誉広</v>
          </cell>
          <cell r="D782" t="str">
            <v>とみやま　たかひろ</v>
          </cell>
          <cell r="E782">
            <v>25798</v>
          </cell>
          <cell r="F782">
            <v>28</v>
          </cell>
          <cell r="G782" t="str">
            <v>M</v>
          </cell>
          <cell r="H782">
            <v>183</v>
          </cell>
          <cell r="I782" t="str">
            <v>メディキット</v>
          </cell>
        </row>
        <row r="783">
          <cell r="B783">
            <v>1774</v>
          </cell>
          <cell r="C783" t="str">
            <v>藤原 光輝</v>
          </cell>
          <cell r="D783" t="str">
            <v>ふじわら　みつてる</v>
          </cell>
          <cell r="E783">
            <v>25487</v>
          </cell>
          <cell r="F783">
            <v>29</v>
          </cell>
          <cell r="G783" t="str">
            <v>M</v>
          </cell>
          <cell r="H783">
            <v>183</v>
          </cell>
          <cell r="I783" t="str">
            <v>メディキット</v>
          </cell>
        </row>
        <row r="784">
          <cell r="B784">
            <v>1775</v>
          </cell>
          <cell r="C784" t="str">
            <v>玉腰 亮</v>
          </cell>
          <cell r="D784" t="str">
            <v>たまこし　とおる</v>
          </cell>
          <cell r="E784">
            <v>14255</v>
          </cell>
          <cell r="F784">
            <v>60</v>
          </cell>
          <cell r="G784" t="str">
            <v>M</v>
          </cell>
          <cell r="H784">
            <v>183</v>
          </cell>
          <cell r="I784" t="str">
            <v>メディキット</v>
          </cell>
        </row>
        <row r="785">
          <cell r="B785">
            <v>1776</v>
          </cell>
          <cell r="C785" t="str">
            <v>林 俊光</v>
          </cell>
          <cell r="D785" t="str">
            <v>はやし　としみつ</v>
          </cell>
          <cell r="E785">
            <v>25364</v>
          </cell>
          <cell r="F785">
            <v>29</v>
          </cell>
          <cell r="G785" t="str">
            <v>M</v>
          </cell>
          <cell r="H785">
            <v>183</v>
          </cell>
          <cell r="I785" t="str">
            <v>メディキット</v>
          </cell>
        </row>
        <row r="786">
          <cell r="B786">
            <v>1777</v>
          </cell>
          <cell r="C786" t="str">
            <v>佐藤 克彦</v>
          </cell>
          <cell r="D786" t="str">
            <v>さとう　かつひこ</v>
          </cell>
          <cell r="E786">
            <v>26730</v>
          </cell>
          <cell r="F786">
            <v>26</v>
          </cell>
          <cell r="G786" t="str">
            <v>M</v>
          </cell>
          <cell r="H786">
            <v>183</v>
          </cell>
          <cell r="I786" t="str">
            <v>メディキット</v>
          </cell>
        </row>
        <row r="787">
          <cell r="B787">
            <v>1778</v>
          </cell>
          <cell r="C787" t="str">
            <v>小林 勝治</v>
          </cell>
          <cell r="D787" t="str">
            <v>こばやし　まさはる</v>
          </cell>
          <cell r="E787">
            <v>25485</v>
          </cell>
          <cell r="F787">
            <v>29</v>
          </cell>
          <cell r="G787" t="str">
            <v>M</v>
          </cell>
          <cell r="H787">
            <v>183</v>
          </cell>
          <cell r="I787" t="str">
            <v>メディキット</v>
          </cell>
        </row>
        <row r="788">
          <cell r="B788">
            <v>1779</v>
          </cell>
          <cell r="C788" t="str">
            <v>請関 英昭</v>
          </cell>
          <cell r="D788" t="str">
            <v>うけぜき　ひであき</v>
          </cell>
          <cell r="E788">
            <v>25184</v>
          </cell>
          <cell r="F788">
            <v>30</v>
          </cell>
          <cell r="G788" t="str">
            <v>M</v>
          </cell>
          <cell r="H788">
            <v>183</v>
          </cell>
          <cell r="I788" t="str">
            <v>メディキット</v>
          </cell>
        </row>
        <row r="789">
          <cell r="B789">
            <v>1780</v>
          </cell>
          <cell r="C789" t="str">
            <v>石村 誠</v>
          </cell>
          <cell r="D789" t="str">
            <v>いしむら　まこと</v>
          </cell>
          <cell r="E789">
            <v>25538</v>
          </cell>
          <cell r="F789">
            <v>29</v>
          </cell>
          <cell r="G789" t="str">
            <v>M</v>
          </cell>
          <cell r="H789">
            <v>183</v>
          </cell>
          <cell r="I789" t="str">
            <v>メディキット</v>
          </cell>
        </row>
        <row r="790">
          <cell r="B790">
            <v>1781</v>
          </cell>
          <cell r="C790" t="str">
            <v>黒木 林哉</v>
          </cell>
          <cell r="D790" t="str">
            <v>くろぎ　りんや</v>
          </cell>
          <cell r="E790">
            <v>27197</v>
          </cell>
          <cell r="F790">
            <v>24</v>
          </cell>
          <cell r="G790" t="str">
            <v>M</v>
          </cell>
          <cell r="H790">
            <v>183</v>
          </cell>
          <cell r="I790" t="str">
            <v>メディキット</v>
          </cell>
        </row>
        <row r="791">
          <cell r="B791">
            <v>1782</v>
          </cell>
          <cell r="C791" t="str">
            <v>御手洗 望美</v>
          </cell>
          <cell r="D791" t="str">
            <v>みたらい　のぞみ</v>
          </cell>
          <cell r="E791">
            <v>28613</v>
          </cell>
          <cell r="F791">
            <v>20</v>
          </cell>
          <cell r="G791" t="str">
            <v>W</v>
          </cell>
          <cell r="H791">
            <v>183</v>
          </cell>
          <cell r="I791" t="str">
            <v>メディキット</v>
          </cell>
        </row>
        <row r="792">
          <cell r="B792">
            <v>1783</v>
          </cell>
          <cell r="C792" t="str">
            <v>椎葉 利恵</v>
          </cell>
          <cell r="D792" t="str">
            <v>しいば　りえ</v>
          </cell>
          <cell r="E792">
            <v>26653</v>
          </cell>
          <cell r="F792">
            <v>26</v>
          </cell>
          <cell r="G792" t="str">
            <v>W</v>
          </cell>
          <cell r="H792">
            <v>183</v>
          </cell>
          <cell r="I792" t="str">
            <v>メディキット</v>
          </cell>
        </row>
        <row r="793">
          <cell r="B793">
            <v>1784</v>
          </cell>
          <cell r="C793" t="str">
            <v>中村 智子</v>
          </cell>
          <cell r="D793" t="str">
            <v>なかむら　ともこ</v>
          </cell>
          <cell r="E793">
            <v>25640</v>
          </cell>
          <cell r="F793">
            <v>29</v>
          </cell>
          <cell r="G793" t="str">
            <v>W</v>
          </cell>
          <cell r="H793">
            <v>183</v>
          </cell>
          <cell r="I793" t="str">
            <v>メディキット</v>
          </cell>
        </row>
        <row r="794">
          <cell r="B794">
            <v>1785</v>
          </cell>
          <cell r="C794" t="str">
            <v>柴内 耕二</v>
          </cell>
          <cell r="D794" t="str">
            <v>しばうち　こうじ</v>
          </cell>
          <cell r="E794">
            <v>22195</v>
          </cell>
          <cell r="F794">
            <v>38</v>
          </cell>
          <cell r="G794" t="str">
            <v>M</v>
          </cell>
          <cell r="H794">
            <v>185</v>
          </cell>
          <cell r="I794" t="str">
            <v>２１ｓｔ，ｃ</v>
          </cell>
        </row>
        <row r="795">
          <cell r="B795">
            <v>1786</v>
          </cell>
          <cell r="C795" t="str">
            <v>元村 和子</v>
          </cell>
          <cell r="D795" t="str">
            <v>もとむら　かずこ</v>
          </cell>
          <cell r="E795">
            <v>24669</v>
          </cell>
          <cell r="F795">
            <v>31</v>
          </cell>
          <cell r="G795" t="str">
            <v>W</v>
          </cell>
          <cell r="H795">
            <v>185</v>
          </cell>
          <cell r="I795" t="str">
            <v>２１ｓｔ，ｃ</v>
          </cell>
        </row>
        <row r="796">
          <cell r="B796">
            <v>1787</v>
          </cell>
          <cell r="C796" t="str">
            <v>後藤 哲也</v>
          </cell>
          <cell r="D796" t="str">
            <v>ごとう　てつや</v>
          </cell>
          <cell r="E796">
            <v>25436</v>
          </cell>
          <cell r="F796">
            <v>29</v>
          </cell>
          <cell r="G796" t="str">
            <v>M</v>
          </cell>
          <cell r="H796">
            <v>102</v>
          </cell>
          <cell r="I796" t="str">
            <v>飛江田ＧＴ</v>
          </cell>
        </row>
        <row r="797">
          <cell r="B797">
            <v>1788</v>
          </cell>
          <cell r="C797" t="str">
            <v>小松 裕子</v>
          </cell>
          <cell r="D797" t="str">
            <v>こまつ　ゆうこ</v>
          </cell>
          <cell r="E797">
            <v>19658</v>
          </cell>
          <cell r="F797">
            <v>45</v>
          </cell>
          <cell r="G797" t="str">
            <v>W</v>
          </cell>
          <cell r="H797">
            <v>102</v>
          </cell>
          <cell r="I797" t="str">
            <v>飛江田ＧＴ</v>
          </cell>
        </row>
        <row r="798">
          <cell r="B798">
            <v>1789</v>
          </cell>
          <cell r="C798" t="str">
            <v>槙  英俊</v>
          </cell>
          <cell r="D798" t="str">
            <v>まき　ひでとし</v>
          </cell>
          <cell r="E798">
            <v>26837</v>
          </cell>
          <cell r="F798">
            <v>25</v>
          </cell>
          <cell r="G798" t="str">
            <v>M</v>
          </cell>
          <cell r="H798">
            <v>102</v>
          </cell>
          <cell r="I798" t="str">
            <v>飛江田ＧＴ</v>
          </cell>
        </row>
        <row r="799">
          <cell r="B799">
            <v>1790</v>
          </cell>
          <cell r="C799" t="str">
            <v>堀内 俊博</v>
          </cell>
          <cell r="D799" t="str">
            <v>ほりうち　としひろ</v>
          </cell>
          <cell r="E799">
            <v>24246</v>
          </cell>
          <cell r="F799">
            <v>32</v>
          </cell>
          <cell r="G799" t="str">
            <v>M</v>
          </cell>
          <cell r="H799">
            <v>102</v>
          </cell>
          <cell r="I799" t="str">
            <v>飛江田ＧＴ</v>
          </cell>
        </row>
        <row r="800">
          <cell r="B800">
            <v>1791</v>
          </cell>
          <cell r="C800" t="str">
            <v>田中 仁</v>
          </cell>
          <cell r="D800" t="str">
            <v>たなか　ひとし</v>
          </cell>
          <cell r="E800">
            <v>23503</v>
          </cell>
          <cell r="F800">
            <v>34</v>
          </cell>
          <cell r="G800" t="str">
            <v>M</v>
          </cell>
          <cell r="H800">
            <v>101</v>
          </cell>
          <cell r="I800" t="str">
            <v>富養園クラブ</v>
          </cell>
        </row>
        <row r="801">
          <cell r="B801">
            <v>1792</v>
          </cell>
          <cell r="C801" t="str">
            <v>石田 広人</v>
          </cell>
          <cell r="D801" t="str">
            <v>いしだ　ひろと</v>
          </cell>
          <cell r="E801">
            <v>18621</v>
          </cell>
          <cell r="F801">
            <v>48</v>
          </cell>
          <cell r="G801" t="str">
            <v>M</v>
          </cell>
          <cell r="H801">
            <v>121</v>
          </cell>
          <cell r="I801" t="str">
            <v>リザーブＴＣ</v>
          </cell>
        </row>
        <row r="802">
          <cell r="B802">
            <v>1793</v>
          </cell>
          <cell r="C802" t="str">
            <v>酒井 三明</v>
          </cell>
          <cell r="D802" t="str">
            <v>さかい　みつあき</v>
          </cell>
          <cell r="E802">
            <v>23347</v>
          </cell>
          <cell r="F802">
            <v>35</v>
          </cell>
          <cell r="G802" t="str">
            <v>M</v>
          </cell>
          <cell r="H802">
            <v>121</v>
          </cell>
          <cell r="I802" t="str">
            <v>リザーブＴＣ</v>
          </cell>
        </row>
        <row r="803">
          <cell r="B803">
            <v>1794</v>
          </cell>
          <cell r="C803" t="str">
            <v>坂本 幸博</v>
          </cell>
          <cell r="D803" t="str">
            <v>さかもと　ゆきひろ</v>
          </cell>
          <cell r="E803">
            <v>26373</v>
          </cell>
          <cell r="F803">
            <v>27</v>
          </cell>
          <cell r="G803" t="str">
            <v>M</v>
          </cell>
          <cell r="H803">
            <v>121</v>
          </cell>
          <cell r="I803" t="str">
            <v>リザーブＴＣ</v>
          </cell>
        </row>
        <row r="804">
          <cell r="B804">
            <v>1795</v>
          </cell>
          <cell r="C804" t="str">
            <v>久木元 安志</v>
          </cell>
          <cell r="D804" t="str">
            <v>ひさきもと　やすし</v>
          </cell>
          <cell r="E804">
            <v>18300</v>
          </cell>
          <cell r="F804">
            <v>49</v>
          </cell>
          <cell r="G804" t="str">
            <v>M</v>
          </cell>
          <cell r="H804">
            <v>121</v>
          </cell>
          <cell r="I804" t="str">
            <v>リザーブＴＣ</v>
          </cell>
        </row>
        <row r="805">
          <cell r="B805">
            <v>1796</v>
          </cell>
          <cell r="C805" t="str">
            <v>神田 慎一</v>
          </cell>
          <cell r="D805" t="str">
            <v>かんだ　しんいち</v>
          </cell>
          <cell r="E805">
            <v>21669</v>
          </cell>
          <cell r="F805">
            <v>39</v>
          </cell>
          <cell r="G805" t="str">
            <v>M</v>
          </cell>
          <cell r="H805">
            <v>121</v>
          </cell>
          <cell r="I805" t="str">
            <v>リザーブＴＣ</v>
          </cell>
        </row>
        <row r="806">
          <cell r="B806">
            <v>1797</v>
          </cell>
          <cell r="C806" t="str">
            <v>堀尾 和美</v>
          </cell>
          <cell r="D806" t="str">
            <v>ほりお　かずみ</v>
          </cell>
          <cell r="E806">
            <v>18543</v>
          </cell>
          <cell r="F806">
            <v>48</v>
          </cell>
          <cell r="G806" t="str">
            <v>W</v>
          </cell>
          <cell r="H806">
            <v>121</v>
          </cell>
          <cell r="I806" t="str">
            <v>リザーブＴＣ</v>
          </cell>
        </row>
        <row r="807">
          <cell r="B807">
            <v>1798</v>
          </cell>
          <cell r="C807" t="str">
            <v>江藤 信子</v>
          </cell>
          <cell r="D807" t="str">
            <v>えとう　のぶこ</v>
          </cell>
          <cell r="E807">
            <v>19159</v>
          </cell>
          <cell r="F807">
            <v>46</v>
          </cell>
          <cell r="G807" t="str">
            <v>W</v>
          </cell>
          <cell r="H807">
            <v>121</v>
          </cell>
          <cell r="I807" t="str">
            <v>リザーブＴＣ</v>
          </cell>
        </row>
        <row r="808">
          <cell r="B808">
            <v>1799</v>
          </cell>
          <cell r="C808" t="str">
            <v>吉村 儀成</v>
          </cell>
          <cell r="D808" t="str">
            <v>よしむら　よしなり</v>
          </cell>
          <cell r="E808">
            <v>12086</v>
          </cell>
          <cell r="F808">
            <v>66</v>
          </cell>
          <cell r="G808" t="str">
            <v>M</v>
          </cell>
          <cell r="H808">
            <v>121</v>
          </cell>
          <cell r="I808" t="str">
            <v>リザーブＴＣ</v>
          </cell>
        </row>
        <row r="809">
          <cell r="B809">
            <v>1800</v>
          </cell>
          <cell r="C809" t="str">
            <v>福田 啓友</v>
          </cell>
          <cell r="D809" t="str">
            <v>ふくだ　ひろとも</v>
          </cell>
          <cell r="E809">
            <v>28835</v>
          </cell>
          <cell r="F809">
            <v>20</v>
          </cell>
          <cell r="G809" t="str">
            <v>M</v>
          </cell>
          <cell r="H809">
            <v>121</v>
          </cell>
          <cell r="I809" t="str">
            <v>リザーブＴＣ</v>
          </cell>
        </row>
        <row r="810">
          <cell r="B810">
            <v>1801</v>
          </cell>
          <cell r="C810" t="str">
            <v>稲井 剛</v>
          </cell>
          <cell r="D810" t="str">
            <v>いない　つよし</v>
          </cell>
          <cell r="E810">
            <v>26015</v>
          </cell>
          <cell r="F810">
            <v>28</v>
          </cell>
          <cell r="G810" t="str">
            <v>M</v>
          </cell>
          <cell r="H810">
            <v>120</v>
          </cell>
          <cell r="I810" t="str">
            <v>ルネサンス</v>
          </cell>
        </row>
        <row r="811">
          <cell r="B811">
            <v>1802</v>
          </cell>
          <cell r="C811" t="str">
            <v>松本 秀夫</v>
          </cell>
          <cell r="D811" t="str">
            <v>まつもと　ひでお</v>
          </cell>
          <cell r="E811">
            <v>24009</v>
          </cell>
          <cell r="F811">
            <v>33</v>
          </cell>
          <cell r="G811" t="str">
            <v>M</v>
          </cell>
          <cell r="H811">
            <v>137</v>
          </cell>
          <cell r="I811" t="str">
            <v>あっぷる</v>
          </cell>
        </row>
        <row r="812">
          <cell r="B812">
            <v>1803</v>
          </cell>
          <cell r="C812" t="str">
            <v>興梠 良孝</v>
          </cell>
          <cell r="D812" t="str">
            <v>こおろぎ　よしたか</v>
          </cell>
          <cell r="E812">
            <v>23142</v>
          </cell>
          <cell r="F812">
            <v>35</v>
          </cell>
          <cell r="G812" t="str">
            <v>M</v>
          </cell>
          <cell r="H812">
            <v>137</v>
          </cell>
          <cell r="I812" t="str">
            <v>あっぷる</v>
          </cell>
        </row>
        <row r="813">
          <cell r="B813">
            <v>1804</v>
          </cell>
          <cell r="C813" t="str">
            <v>木浦 フジエ</v>
          </cell>
          <cell r="D813" t="str">
            <v>きうら　ふじえ</v>
          </cell>
          <cell r="E813" t="str">
            <v/>
          </cell>
          <cell r="F813" t="str">
            <v/>
          </cell>
          <cell r="G813" t="str">
            <v>W</v>
          </cell>
          <cell r="H813">
            <v>137</v>
          </cell>
          <cell r="I813" t="str">
            <v>あっぷる</v>
          </cell>
        </row>
        <row r="814">
          <cell r="B814">
            <v>1805</v>
          </cell>
          <cell r="C814" t="str">
            <v>河野 州昭</v>
          </cell>
          <cell r="D814" t="str">
            <v>かわの　くにあき</v>
          </cell>
          <cell r="E814">
            <v>20980</v>
          </cell>
          <cell r="F814">
            <v>41</v>
          </cell>
          <cell r="G814" t="str">
            <v>M</v>
          </cell>
          <cell r="H814">
            <v>138</v>
          </cell>
          <cell r="I814" t="str">
            <v>ＯＭＩＹＡ</v>
          </cell>
        </row>
        <row r="815">
          <cell r="B815">
            <v>1806</v>
          </cell>
          <cell r="C815" t="str">
            <v>藤原 へい石</v>
          </cell>
          <cell r="D815" t="str">
            <v>ふじわら　へいせき</v>
          </cell>
          <cell r="E815">
            <v>20334</v>
          </cell>
          <cell r="F815">
            <v>43</v>
          </cell>
          <cell r="G815" t="str">
            <v>M</v>
          </cell>
          <cell r="H815">
            <v>103</v>
          </cell>
          <cell r="I815" t="str">
            <v>日南ＴＣ</v>
          </cell>
        </row>
        <row r="816">
          <cell r="B816">
            <v>1807</v>
          </cell>
          <cell r="C816" t="str">
            <v>湯田</v>
          </cell>
          <cell r="D816" t="str">
            <v>ゆた</v>
          </cell>
          <cell r="E816" t="str">
            <v/>
          </cell>
          <cell r="F816" t="str">
            <v/>
          </cell>
          <cell r="G816" t="str">
            <v>M</v>
          </cell>
          <cell r="H816">
            <v>138</v>
          </cell>
          <cell r="I816" t="str">
            <v>ＯＭＩＹＡ</v>
          </cell>
        </row>
        <row r="817">
          <cell r="B817">
            <v>1808</v>
          </cell>
          <cell r="C817" t="str">
            <v>田口 次男</v>
          </cell>
          <cell r="D817" t="str">
            <v>たぐち　つぐお</v>
          </cell>
          <cell r="E817">
            <v>13932</v>
          </cell>
          <cell r="F817">
            <v>61</v>
          </cell>
          <cell r="G817" t="str">
            <v>M</v>
          </cell>
          <cell r="H817">
            <v>143</v>
          </cell>
          <cell r="I817" t="str">
            <v>ＣＨイワキリ</v>
          </cell>
        </row>
        <row r="818">
          <cell r="B818">
            <v>1809</v>
          </cell>
          <cell r="C818" t="str">
            <v>中山 秀人</v>
          </cell>
          <cell r="D818" t="str">
            <v>なかやま　ひでと</v>
          </cell>
          <cell r="E818">
            <v>21103</v>
          </cell>
          <cell r="F818">
            <v>41</v>
          </cell>
          <cell r="G818" t="str">
            <v>M</v>
          </cell>
          <cell r="H818">
            <v>143</v>
          </cell>
          <cell r="I818" t="str">
            <v>ＣＨイワキリ</v>
          </cell>
        </row>
        <row r="819">
          <cell r="B819">
            <v>1810</v>
          </cell>
          <cell r="C819" t="str">
            <v>恵島 範雄</v>
          </cell>
          <cell r="D819" t="str">
            <v>えじま　のりお</v>
          </cell>
          <cell r="E819">
            <v>17615</v>
          </cell>
          <cell r="F819">
            <v>51</v>
          </cell>
          <cell r="G819" t="str">
            <v>M</v>
          </cell>
          <cell r="H819">
            <v>143</v>
          </cell>
          <cell r="I819" t="str">
            <v>ＣＨイワキリ</v>
          </cell>
        </row>
        <row r="820">
          <cell r="B820">
            <v>1811</v>
          </cell>
          <cell r="C820" t="str">
            <v>大山 義治</v>
          </cell>
          <cell r="D820" t="str">
            <v>おおやま　よしはる</v>
          </cell>
          <cell r="E820">
            <v>16311</v>
          </cell>
          <cell r="F820">
            <v>54</v>
          </cell>
          <cell r="G820" t="str">
            <v>M</v>
          </cell>
          <cell r="H820">
            <v>143</v>
          </cell>
          <cell r="I820" t="str">
            <v>ＣＨイワキリ</v>
          </cell>
        </row>
        <row r="821">
          <cell r="B821">
            <v>1812</v>
          </cell>
          <cell r="C821" t="str">
            <v>永友 真弓</v>
          </cell>
          <cell r="D821" t="str">
            <v>ながとも　まゆみ</v>
          </cell>
          <cell r="E821">
            <v>23649</v>
          </cell>
          <cell r="F821">
            <v>34</v>
          </cell>
          <cell r="G821" t="str">
            <v>W</v>
          </cell>
          <cell r="H821">
            <v>143</v>
          </cell>
          <cell r="I821" t="str">
            <v>ＣＨイワキリ</v>
          </cell>
        </row>
        <row r="822">
          <cell r="B822">
            <v>1813</v>
          </cell>
          <cell r="C822" t="str">
            <v>佐藤 忍</v>
          </cell>
          <cell r="D822" t="str">
            <v>さとう　しのぶ</v>
          </cell>
          <cell r="E822">
            <v>23765</v>
          </cell>
          <cell r="F822">
            <v>34</v>
          </cell>
          <cell r="G822" t="str">
            <v>M</v>
          </cell>
          <cell r="H822">
            <v>168</v>
          </cell>
          <cell r="I822" t="str">
            <v>ＮＴＴ宮崎</v>
          </cell>
        </row>
        <row r="823">
          <cell r="B823">
            <v>1814</v>
          </cell>
          <cell r="C823" t="str">
            <v>比嘉 達也</v>
          </cell>
          <cell r="D823" t="str">
            <v>ひが　たつや</v>
          </cell>
          <cell r="E823">
            <v>21983</v>
          </cell>
          <cell r="F823">
            <v>39</v>
          </cell>
          <cell r="G823" t="str">
            <v>M</v>
          </cell>
          <cell r="H823">
            <v>168</v>
          </cell>
          <cell r="I823" t="str">
            <v>ＮＴＴ宮崎</v>
          </cell>
        </row>
        <row r="824">
          <cell r="B824">
            <v>1815</v>
          </cell>
          <cell r="C824" t="str">
            <v>三苫 博幸</v>
          </cell>
          <cell r="D824" t="str">
            <v>みとま　ひろゆき</v>
          </cell>
          <cell r="E824">
            <v>27257</v>
          </cell>
          <cell r="F824">
            <v>24</v>
          </cell>
          <cell r="G824" t="str">
            <v>M</v>
          </cell>
          <cell r="H824">
            <v>168</v>
          </cell>
          <cell r="I824" t="str">
            <v>ＮＴＴ宮崎</v>
          </cell>
        </row>
        <row r="825">
          <cell r="B825">
            <v>1816</v>
          </cell>
          <cell r="C825" t="str">
            <v>石川 蔵人</v>
          </cell>
          <cell r="D825" t="str">
            <v>いしかわ　くらと</v>
          </cell>
          <cell r="E825">
            <v>27522</v>
          </cell>
          <cell r="F825">
            <v>23</v>
          </cell>
          <cell r="G825" t="str">
            <v>M</v>
          </cell>
          <cell r="H825">
            <v>168</v>
          </cell>
          <cell r="I825" t="str">
            <v>ＮＴＴ宮崎</v>
          </cell>
        </row>
        <row r="826">
          <cell r="B826">
            <v>1817</v>
          </cell>
          <cell r="C826" t="str">
            <v>宮原 和也</v>
          </cell>
          <cell r="D826" t="str">
            <v>みやはら　かずや</v>
          </cell>
          <cell r="E826">
            <v>24856</v>
          </cell>
          <cell r="F826">
            <v>31</v>
          </cell>
          <cell r="G826" t="str">
            <v>M</v>
          </cell>
          <cell r="H826">
            <v>168</v>
          </cell>
          <cell r="I826" t="str">
            <v>ＮＴＴ宮崎</v>
          </cell>
        </row>
        <row r="827">
          <cell r="B827">
            <v>1818</v>
          </cell>
          <cell r="C827" t="str">
            <v>八木 毅</v>
          </cell>
          <cell r="D827" t="str">
            <v>やぎ　つよし</v>
          </cell>
          <cell r="E827">
            <v>23744</v>
          </cell>
          <cell r="F827">
            <v>34</v>
          </cell>
          <cell r="G827" t="str">
            <v>M</v>
          </cell>
          <cell r="H827">
            <v>175</v>
          </cell>
          <cell r="I827" t="str">
            <v>スィンクス</v>
          </cell>
        </row>
        <row r="828">
          <cell r="B828">
            <v>1819</v>
          </cell>
          <cell r="C828" t="str">
            <v>岡本 利治</v>
          </cell>
          <cell r="D828" t="str">
            <v>おかもと　としはる</v>
          </cell>
          <cell r="E828">
            <v>21017</v>
          </cell>
          <cell r="F828">
            <v>41</v>
          </cell>
          <cell r="G828" t="str">
            <v>M</v>
          </cell>
          <cell r="H828">
            <v>120</v>
          </cell>
          <cell r="I828" t="str">
            <v>ルネサンス</v>
          </cell>
        </row>
        <row r="829">
          <cell r="B829">
            <v>1820</v>
          </cell>
          <cell r="C829" t="str">
            <v>長谷川 真</v>
          </cell>
          <cell r="D829" t="str">
            <v>はせがわ　しん</v>
          </cell>
          <cell r="E829">
            <v>26960</v>
          </cell>
          <cell r="F829">
            <v>25</v>
          </cell>
          <cell r="G829" t="str">
            <v>M</v>
          </cell>
          <cell r="H829">
            <v>120</v>
          </cell>
          <cell r="I829" t="str">
            <v>ルネサンス</v>
          </cell>
        </row>
        <row r="830">
          <cell r="B830">
            <v>1821</v>
          </cell>
          <cell r="C830" t="str">
            <v>本田 充生</v>
          </cell>
          <cell r="D830" t="str">
            <v>ほんだ　みつお</v>
          </cell>
          <cell r="E830">
            <v>26697</v>
          </cell>
          <cell r="F830">
            <v>26</v>
          </cell>
          <cell r="G830" t="str">
            <v>M</v>
          </cell>
          <cell r="H830">
            <v>120</v>
          </cell>
          <cell r="I830" t="str">
            <v>ルネサンス</v>
          </cell>
        </row>
        <row r="831">
          <cell r="B831">
            <v>1822</v>
          </cell>
          <cell r="C831" t="str">
            <v>田中 尚毅</v>
          </cell>
          <cell r="D831" t="str">
            <v>たなか　なおき</v>
          </cell>
          <cell r="E831">
            <v>22358</v>
          </cell>
          <cell r="F831">
            <v>38</v>
          </cell>
          <cell r="G831" t="str">
            <v>M</v>
          </cell>
          <cell r="H831">
            <v>120</v>
          </cell>
          <cell r="I831" t="str">
            <v>ルネサンス</v>
          </cell>
        </row>
        <row r="832">
          <cell r="B832">
            <v>1823</v>
          </cell>
          <cell r="C832" t="str">
            <v>米田 純隆</v>
          </cell>
          <cell r="D832" t="str">
            <v>よねだ　すみたか</v>
          </cell>
          <cell r="E832">
            <v>27919</v>
          </cell>
          <cell r="F832">
            <v>22</v>
          </cell>
          <cell r="G832" t="str">
            <v>M</v>
          </cell>
          <cell r="H832">
            <v>120</v>
          </cell>
          <cell r="I832" t="str">
            <v>ルネサンス</v>
          </cell>
        </row>
        <row r="833">
          <cell r="B833">
            <v>1824</v>
          </cell>
          <cell r="C833" t="str">
            <v>伊東 秀尚</v>
          </cell>
          <cell r="D833" t="str">
            <v>いとう　ひでひろ</v>
          </cell>
          <cell r="E833">
            <v>26476</v>
          </cell>
          <cell r="F833">
            <v>26</v>
          </cell>
          <cell r="G833" t="str">
            <v>M</v>
          </cell>
          <cell r="H833">
            <v>120</v>
          </cell>
          <cell r="I833" t="str">
            <v>ルネサンス</v>
          </cell>
        </row>
        <row r="834">
          <cell r="B834">
            <v>1825</v>
          </cell>
          <cell r="C834" t="str">
            <v>高木 まゆみ</v>
          </cell>
          <cell r="D834" t="str">
            <v>たかぎ　まゆみ</v>
          </cell>
          <cell r="E834" t="str">
            <v>W</v>
          </cell>
          <cell r="F834">
            <v>119</v>
          </cell>
          <cell r="G834" t="str">
            <v>W</v>
          </cell>
          <cell r="H834">
            <v>119</v>
          </cell>
          <cell r="I834" t="str">
            <v>旭化成ＴＣ</v>
          </cell>
        </row>
        <row r="835">
          <cell r="B835">
            <v>1826</v>
          </cell>
          <cell r="C835" t="str">
            <v>鷲谷 九州男</v>
          </cell>
          <cell r="D835" t="str">
            <v>わしたに　くすお</v>
          </cell>
          <cell r="E835">
            <v>14706</v>
          </cell>
          <cell r="F835">
            <v>58</v>
          </cell>
          <cell r="G835" t="str">
            <v>M</v>
          </cell>
          <cell r="H835">
            <v>167</v>
          </cell>
          <cell r="I835" t="str">
            <v>サンタハウス</v>
          </cell>
        </row>
        <row r="836">
          <cell r="B836">
            <v>1827</v>
          </cell>
          <cell r="C836" t="str">
            <v>濱田 昌美</v>
          </cell>
          <cell r="D836" t="str">
            <v>はまだ　まさみ</v>
          </cell>
          <cell r="E836">
            <v>26191</v>
          </cell>
          <cell r="F836">
            <v>27</v>
          </cell>
          <cell r="G836" t="str">
            <v>W</v>
          </cell>
          <cell r="H836">
            <v>102</v>
          </cell>
          <cell r="I836" t="str">
            <v>飛江田ＧＴ</v>
          </cell>
        </row>
        <row r="837">
          <cell r="B837">
            <v>1828</v>
          </cell>
          <cell r="C837" t="str">
            <v>高橋 真美</v>
          </cell>
          <cell r="D837" t="str">
            <v>たかはし　まみ</v>
          </cell>
          <cell r="E837">
            <v>22994</v>
          </cell>
          <cell r="F837">
            <v>36</v>
          </cell>
          <cell r="G837" t="str">
            <v>W</v>
          </cell>
          <cell r="H837">
            <v>102</v>
          </cell>
          <cell r="I837" t="str">
            <v>飛江田ＧＴ</v>
          </cell>
        </row>
        <row r="838">
          <cell r="B838">
            <v>1829</v>
          </cell>
          <cell r="C838" t="str">
            <v>平原 靖士</v>
          </cell>
          <cell r="D838" t="str">
            <v>ひらはら　やすおし</v>
          </cell>
          <cell r="E838">
            <v>27112</v>
          </cell>
          <cell r="F838">
            <v>25</v>
          </cell>
          <cell r="G838" t="str">
            <v>M</v>
          </cell>
          <cell r="H838">
            <v>103</v>
          </cell>
          <cell r="I838" t="str">
            <v>日南ＴＣ</v>
          </cell>
        </row>
        <row r="839">
          <cell r="B839">
            <v>1830</v>
          </cell>
          <cell r="C839" t="str">
            <v>高橋 典子</v>
          </cell>
          <cell r="D839" t="str">
            <v>たかはし　のりこ</v>
          </cell>
          <cell r="E839">
            <v>26367</v>
          </cell>
          <cell r="F839">
            <v>27</v>
          </cell>
          <cell r="G839" t="str">
            <v>W</v>
          </cell>
          <cell r="H839">
            <v>103</v>
          </cell>
          <cell r="I839" t="str">
            <v>日南ＴＣ</v>
          </cell>
        </row>
        <row r="840">
          <cell r="B840">
            <v>1831</v>
          </cell>
          <cell r="C840" t="str">
            <v>福田 雅義</v>
          </cell>
          <cell r="D840" t="str">
            <v>ふくだ　まさよし</v>
          </cell>
          <cell r="E840">
            <v>16065</v>
          </cell>
          <cell r="F840">
            <v>55</v>
          </cell>
          <cell r="G840" t="str">
            <v>M</v>
          </cell>
          <cell r="H840">
            <v>103</v>
          </cell>
          <cell r="I840" t="str">
            <v>日南ＴＣ</v>
          </cell>
        </row>
        <row r="841">
          <cell r="B841">
            <v>1832</v>
          </cell>
          <cell r="C841" t="str">
            <v>福田 法子</v>
          </cell>
          <cell r="D841" t="str">
            <v>ふくだ　のりこ</v>
          </cell>
          <cell r="E841">
            <v>18406</v>
          </cell>
          <cell r="F841">
            <v>48</v>
          </cell>
          <cell r="G841" t="str">
            <v>W</v>
          </cell>
          <cell r="H841">
            <v>103</v>
          </cell>
          <cell r="I841" t="str">
            <v>日南ＴＣ</v>
          </cell>
        </row>
        <row r="842">
          <cell r="B842">
            <v>1833</v>
          </cell>
          <cell r="C842" t="str">
            <v>上村 直子</v>
          </cell>
          <cell r="D842" t="str">
            <v>うえむら　なおこ</v>
          </cell>
          <cell r="E842">
            <v>23458</v>
          </cell>
          <cell r="F842">
            <v>35</v>
          </cell>
          <cell r="G842" t="str">
            <v>W</v>
          </cell>
          <cell r="H842">
            <v>103</v>
          </cell>
          <cell r="I842" t="str">
            <v>日南ＴＣ</v>
          </cell>
        </row>
        <row r="843">
          <cell r="B843">
            <v>1834</v>
          </cell>
          <cell r="C843" t="str">
            <v>杉山 恵子</v>
          </cell>
          <cell r="D843" t="str">
            <v>すぎやま　けいこ</v>
          </cell>
          <cell r="E843">
            <v>22909</v>
          </cell>
          <cell r="F843">
            <v>36</v>
          </cell>
          <cell r="G843" t="str">
            <v>W</v>
          </cell>
          <cell r="H843">
            <v>103</v>
          </cell>
          <cell r="I843" t="str">
            <v>日南ＴＣ</v>
          </cell>
        </row>
        <row r="844">
          <cell r="B844">
            <v>1835</v>
          </cell>
          <cell r="C844" t="str">
            <v>河野 伸子</v>
          </cell>
          <cell r="D844" t="str">
            <v>かわの　のぶこ</v>
          </cell>
          <cell r="E844">
            <v>21174</v>
          </cell>
          <cell r="F844">
            <v>41</v>
          </cell>
          <cell r="G844" t="str">
            <v>W</v>
          </cell>
          <cell r="H844">
            <v>103</v>
          </cell>
          <cell r="I844" t="str">
            <v>日南ＴＣ</v>
          </cell>
        </row>
        <row r="845">
          <cell r="B845">
            <v>1836</v>
          </cell>
          <cell r="C845" t="str">
            <v>黒岩 千佳</v>
          </cell>
          <cell r="D845" t="str">
            <v>くろいわ　ちか</v>
          </cell>
          <cell r="E845">
            <v>24160</v>
          </cell>
          <cell r="F845">
            <v>33</v>
          </cell>
          <cell r="G845" t="str">
            <v>W</v>
          </cell>
          <cell r="H845">
            <v>103</v>
          </cell>
          <cell r="I845" t="str">
            <v>日南ＴＣ</v>
          </cell>
        </row>
        <row r="846">
          <cell r="B846">
            <v>1837</v>
          </cell>
          <cell r="C846" t="str">
            <v>鈴木 徹</v>
          </cell>
          <cell r="D846" t="str">
            <v>すずき　とおる</v>
          </cell>
          <cell r="E846">
            <v>20799</v>
          </cell>
          <cell r="F846">
            <v>42</v>
          </cell>
          <cell r="G846" t="str">
            <v>M</v>
          </cell>
          <cell r="H846">
            <v>104</v>
          </cell>
          <cell r="I846" t="str">
            <v>日向グリーン</v>
          </cell>
        </row>
        <row r="847">
          <cell r="B847">
            <v>1838</v>
          </cell>
          <cell r="C847" t="str">
            <v>池田 政史</v>
          </cell>
          <cell r="D847" t="str">
            <v>いけだ　まさし</v>
          </cell>
          <cell r="E847">
            <v>26411</v>
          </cell>
          <cell r="F847">
            <v>26</v>
          </cell>
          <cell r="G847" t="str">
            <v>M</v>
          </cell>
          <cell r="H847">
            <v>104</v>
          </cell>
          <cell r="I847" t="str">
            <v>日向グリーン</v>
          </cell>
        </row>
        <row r="848">
          <cell r="B848">
            <v>1839</v>
          </cell>
          <cell r="C848" t="str">
            <v>山際 珠江</v>
          </cell>
          <cell r="D848" t="str">
            <v>やまぎわ　たまえ</v>
          </cell>
          <cell r="E848">
            <v>19793</v>
          </cell>
          <cell r="F848">
            <v>45</v>
          </cell>
          <cell r="G848" t="str">
            <v>W</v>
          </cell>
          <cell r="H848">
            <v>104</v>
          </cell>
          <cell r="I848" t="str">
            <v>日向グリーン</v>
          </cell>
        </row>
        <row r="849">
          <cell r="B849">
            <v>1840</v>
          </cell>
          <cell r="C849" t="str">
            <v>平松 浩一</v>
          </cell>
          <cell r="D849" t="str">
            <v>ひらまつ　こういち</v>
          </cell>
          <cell r="E849">
            <v>14878</v>
          </cell>
          <cell r="F849">
            <v>58</v>
          </cell>
          <cell r="G849" t="str">
            <v>M</v>
          </cell>
          <cell r="H849">
            <v>106</v>
          </cell>
          <cell r="I849" t="str">
            <v>都城ローン</v>
          </cell>
        </row>
        <row r="850">
          <cell r="B850">
            <v>1841</v>
          </cell>
          <cell r="C850" t="str">
            <v>村山 定信</v>
          </cell>
          <cell r="D850" t="str">
            <v>むらやま　さだのぶ</v>
          </cell>
          <cell r="E850" t="str">
            <v/>
          </cell>
          <cell r="F850" t="str">
            <v/>
          </cell>
          <cell r="G850" t="str">
            <v>M</v>
          </cell>
          <cell r="H850">
            <v>106</v>
          </cell>
          <cell r="I850" t="str">
            <v>都城ローン</v>
          </cell>
        </row>
        <row r="851">
          <cell r="B851">
            <v>1842</v>
          </cell>
          <cell r="C851" t="str">
            <v>栗田 正志</v>
          </cell>
          <cell r="D851" t="str">
            <v>くりた　まさし</v>
          </cell>
          <cell r="E851" t="str">
            <v/>
          </cell>
          <cell r="F851" t="str">
            <v/>
          </cell>
          <cell r="G851" t="str">
            <v>M</v>
          </cell>
          <cell r="H851">
            <v>106</v>
          </cell>
          <cell r="I851" t="str">
            <v>都城ローン</v>
          </cell>
        </row>
        <row r="852">
          <cell r="B852">
            <v>1843</v>
          </cell>
          <cell r="C852" t="str">
            <v>田島 実</v>
          </cell>
          <cell r="D852" t="str">
            <v>たじま　みのる</v>
          </cell>
          <cell r="E852" t="str">
            <v/>
          </cell>
          <cell r="F852" t="str">
            <v/>
          </cell>
          <cell r="G852" t="str">
            <v>M</v>
          </cell>
          <cell r="H852">
            <v>106</v>
          </cell>
          <cell r="I852" t="str">
            <v>都城ローン</v>
          </cell>
        </row>
        <row r="853">
          <cell r="B853">
            <v>1844</v>
          </cell>
          <cell r="C853" t="str">
            <v>中薗 雅之</v>
          </cell>
          <cell r="D853" t="str">
            <v>なかその　まさゆき</v>
          </cell>
          <cell r="E853" t="str">
            <v/>
          </cell>
          <cell r="F853" t="str">
            <v/>
          </cell>
          <cell r="G853" t="str">
            <v>M</v>
          </cell>
          <cell r="H853">
            <v>106</v>
          </cell>
          <cell r="I853" t="str">
            <v>都城ローン</v>
          </cell>
        </row>
        <row r="854">
          <cell r="B854">
            <v>1845</v>
          </cell>
          <cell r="C854" t="str">
            <v>畑中 利博</v>
          </cell>
          <cell r="D854" t="str">
            <v>はたなか　としひろ</v>
          </cell>
          <cell r="E854" t="str">
            <v/>
          </cell>
          <cell r="F854" t="str">
            <v/>
          </cell>
          <cell r="G854" t="str">
            <v>M</v>
          </cell>
          <cell r="H854">
            <v>106</v>
          </cell>
          <cell r="I854" t="str">
            <v>都城ローン</v>
          </cell>
        </row>
        <row r="855">
          <cell r="B855">
            <v>1846</v>
          </cell>
          <cell r="C855" t="str">
            <v>中山 雄太</v>
          </cell>
          <cell r="D855" t="str">
            <v>なかやま　ゆうた</v>
          </cell>
          <cell r="E855" t="str">
            <v/>
          </cell>
          <cell r="F855" t="str">
            <v/>
          </cell>
          <cell r="G855" t="str">
            <v>M</v>
          </cell>
          <cell r="H855">
            <v>108</v>
          </cell>
          <cell r="I855" t="str">
            <v>新富ＴＣ</v>
          </cell>
        </row>
        <row r="856">
          <cell r="B856">
            <v>1847</v>
          </cell>
          <cell r="C856" t="str">
            <v>中山 雅子</v>
          </cell>
          <cell r="D856" t="str">
            <v>なかやま　まさこ</v>
          </cell>
          <cell r="E856" t="str">
            <v/>
          </cell>
          <cell r="F856" t="str">
            <v/>
          </cell>
          <cell r="G856" t="str">
            <v>W</v>
          </cell>
          <cell r="H856">
            <v>108</v>
          </cell>
          <cell r="I856" t="str">
            <v>新富ＴＣ</v>
          </cell>
        </row>
        <row r="857">
          <cell r="B857">
            <v>1848</v>
          </cell>
          <cell r="C857" t="str">
            <v>池元 恵</v>
          </cell>
          <cell r="D857" t="str">
            <v>いけもと　めぐみ</v>
          </cell>
          <cell r="E857" t="str">
            <v/>
          </cell>
          <cell r="F857" t="str">
            <v/>
          </cell>
          <cell r="G857" t="str">
            <v>W</v>
          </cell>
          <cell r="H857">
            <v>108</v>
          </cell>
          <cell r="I857" t="str">
            <v>新富ＴＣ</v>
          </cell>
        </row>
        <row r="858">
          <cell r="B858">
            <v>1849</v>
          </cell>
          <cell r="C858" t="str">
            <v>本間 好乃</v>
          </cell>
          <cell r="D858" t="str">
            <v>ほんま　よしの</v>
          </cell>
          <cell r="E858">
            <v>21042</v>
          </cell>
          <cell r="F858">
            <v>41</v>
          </cell>
          <cell r="G858" t="str">
            <v>W</v>
          </cell>
          <cell r="H858">
            <v>108</v>
          </cell>
          <cell r="I858" t="str">
            <v>新富ＴＣ</v>
          </cell>
        </row>
        <row r="859">
          <cell r="B859">
            <v>1850</v>
          </cell>
          <cell r="C859" t="str">
            <v>比江島 節子</v>
          </cell>
          <cell r="D859" t="str">
            <v>ひえじま　せつこ</v>
          </cell>
          <cell r="E859" t="str">
            <v/>
          </cell>
          <cell r="F859" t="str">
            <v/>
          </cell>
          <cell r="G859" t="str">
            <v>W</v>
          </cell>
          <cell r="H859">
            <v>108</v>
          </cell>
          <cell r="I859" t="str">
            <v>新富ＴＣ</v>
          </cell>
        </row>
        <row r="860">
          <cell r="B860">
            <v>1851</v>
          </cell>
          <cell r="C860" t="str">
            <v>河野 利江子</v>
          </cell>
          <cell r="D860" t="str">
            <v>かわの　りえこ</v>
          </cell>
          <cell r="E860">
            <v>22602</v>
          </cell>
          <cell r="F860">
            <v>37</v>
          </cell>
          <cell r="G860" t="str">
            <v>W</v>
          </cell>
          <cell r="H860">
            <v>109</v>
          </cell>
          <cell r="I860" t="str">
            <v>小林ＴＣ</v>
          </cell>
        </row>
        <row r="861">
          <cell r="B861">
            <v>1852</v>
          </cell>
          <cell r="C861" t="str">
            <v>湯川 昌一</v>
          </cell>
          <cell r="D861" t="str">
            <v>ゆかわ　しょういち</v>
          </cell>
          <cell r="E861">
            <v>23669</v>
          </cell>
          <cell r="F861">
            <v>34</v>
          </cell>
          <cell r="G861" t="str">
            <v>M</v>
          </cell>
          <cell r="H861">
            <v>112</v>
          </cell>
          <cell r="I861" t="str">
            <v>串間クラブ</v>
          </cell>
        </row>
        <row r="862">
          <cell r="B862">
            <v>1853</v>
          </cell>
          <cell r="C862" t="str">
            <v>鈴木 将通</v>
          </cell>
          <cell r="D862" t="str">
            <v>すずき　まさみち</v>
          </cell>
          <cell r="E862">
            <v>27627</v>
          </cell>
          <cell r="F862">
            <v>23</v>
          </cell>
          <cell r="G862" t="str">
            <v>M</v>
          </cell>
          <cell r="H862">
            <v>112</v>
          </cell>
          <cell r="I862" t="str">
            <v>串間クラブ</v>
          </cell>
        </row>
        <row r="863">
          <cell r="B863">
            <v>1854</v>
          </cell>
          <cell r="C863" t="str">
            <v>原田 和浩</v>
          </cell>
          <cell r="D863" t="str">
            <v>はらだ　かずひろ</v>
          </cell>
          <cell r="E863">
            <v>27460</v>
          </cell>
          <cell r="F863">
            <v>24</v>
          </cell>
          <cell r="G863" t="str">
            <v>M</v>
          </cell>
          <cell r="H863">
            <v>113</v>
          </cell>
          <cell r="I863" t="str">
            <v>九電クラブ</v>
          </cell>
        </row>
        <row r="864">
          <cell r="B864">
            <v>1855</v>
          </cell>
          <cell r="C864" t="str">
            <v>出田 正人</v>
          </cell>
          <cell r="D864" t="str">
            <v>いでた　まさと</v>
          </cell>
          <cell r="E864">
            <v>20392</v>
          </cell>
          <cell r="F864">
            <v>43</v>
          </cell>
          <cell r="G864" t="str">
            <v>M</v>
          </cell>
          <cell r="H864">
            <v>113</v>
          </cell>
          <cell r="I864" t="str">
            <v>九電クラブ</v>
          </cell>
        </row>
        <row r="865">
          <cell r="B865">
            <v>1856</v>
          </cell>
          <cell r="C865" t="str">
            <v>山本 勝志</v>
          </cell>
          <cell r="D865" t="str">
            <v>やまもと　かつし</v>
          </cell>
          <cell r="E865">
            <v>28922</v>
          </cell>
          <cell r="F865">
            <v>20</v>
          </cell>
          <cell r="G865" t="str">
            <v>M</v>
          </cell>
          <cell r="H865">
            <v>113</v>
          </cell>
          <cell r="I865" t="str">
            <v>九電クラブ</v>
          </cell>
        </row>
        <row r="866">
          <cell r="B866">
            <v>1857</v>
          </cell>
          <cell r="C866" t="str">
            <v>深町 知子</v>
          </cell>
          <cell r="D866" t="str">
            <v>ふかまち　ともこ</v>
          </cell>
          <cell r="E866" t="str">
            <v/>
          </cell>
          <cell r="F866" t="str">
            <v/>
          </cell>
          <cell r="G866" t="str">
            <v>W</v>
          </cell>
          <cell r="H866">
            <v>114</v>
          </cell>
          <cell r="I866" t="str">
            <v>宮崎庭倶</v>
          </cell>
        </row>
        <row r="867">
          <cell r="B867">
            <v>1858</v>
          </cell>
          <cell r="C867" t="str">
            <v>冷牟田 初人</v>
          </cell>
          <cell r="D867" t="str">
            <v>ひやむた　はっと</v>
          </cell>
          <cell r="E867">
            <v>21673</v>
          </cell>
          <cell r="F867">
            <v>39</v>
          </cell>
          <cell r="G867" t="str">
            <v>M</v>
          </cell>
          <cell r="H867">
            <v>116</v>
          </cell>
          <cell r="I867" t="str">
            <v>久峰ＴＣ</v>
          </cell>
        </row>
        <row r="868">
          <cell r="B868">
            <v>1859</v>
          </cell>
          <cell r="C868" t="str">
            <v>岩切 久美子</v>
          </cell>
          <cell r="D868" t="str">
            <v>いわきり　くみこ</v>
          </cell>
          <cell r="E868">
            <v>17829</v>
          </cell>
          <cell r="F868">
            <v>50</v>
          </cell>
          <cell r="G868" t="str">
            <v>W</v>
          </cell>
          <cell r="H868">
            <v>116</v>
          </cell>
          <cell r="I868" t="str">
            <v>久峰ＴＣ</v>
          </cell>
        </row>
        <row r="869">
          <cell r="B869">
            <v>1860</v>
          </cell>
          <cell r="C869" t="str">
            <v>熊本 公祐</v>
          </cell>
          <cell r="D869" t="str">
            <v>くまもと　こうすけ</v>
          </cell>
          <cell r="E869">
            <v>26086</v>
          </cell>
          <cell r="F869">
            <v>27</v>
          </cell>
          <cell r="G869" t="str">
            <v>M</v>
          </cell>
          <cell r="H869">
            <v>118</v>
          </cell>
          <cell r="I869" t="str">
            <v>延岡ロイヤル</v>
          </cell>
        </row>
        <row r="870">
          <cell r="B870">
            <v>1861</v>
          </cell>
          <cell r="C870" t="str">
            <v>村上 真利子</v>
          </cell>
          <cell r="D870" t="str">
            <v>むらかみ　まりこ</v>
          </cell>
          <cell r="E870">
            <v>19213</v>
          </cell>
          <cell r="F870">
            <v>46</v>
          </cell>
          <cell r="G870" t="str">
            <v>W</v>
          </cell>
          <cell r="H870">
            <v>118</v>
          </cell>
          <cell r="I870" t="str">
            <v>延岡ロイヤル</v>
          </cell>
        </row>
        <row r="871">
          <cell r="B871">
            <v>1862</v>
          </cell>
          <cell r="C871" t="str">
            <v>染谷 裕文</v>
          </cell>
          <cell r="D871" t="str">
            <v>そめや　ひろふみ</v>
          </cell>
          <cell r="E871">
            <v>21642</v>
          </cell>
          <cell r="F871">
            <v>39</v>
          </cell>
          <cell r="G871" t="str">
            <v>W</v>
          </cell>
          <cell r="H871">
            <v>118</v>
          </cell>
          <cell r="I871" t="str">
            <v>延岡ロイヤル</v>
          </cell>
        </row>
        <row r="872">
          <cell r="B872">
            <v>1863</v>
          </cell>
          <cell r="C872" t="str">
            <v>染谷 春江</v>
          </cell>
          <cell r="D872" t="str">
            <v>そめや　はるえ</v>
          </cell>
          <cell r="E872">
            <v>22783</v>
          </cell>
          <cell r="F872">
            <v>36</v>
          </cell>
          <cell r="G872" t="str">
            <v>W</v>
          </cell>
          <cell r="H872">
            <v>118</v>
          </cell>
          <cell r="I872" t="str">
            <v>延岡ロイヤル</v>
          </cell>
        </row>
        <row r="873">
          <cell r="B873">
            <v>1864</v>
          </cell>
          <cell r="C873" t="str">
            <v>宮田 澄男</v>
          </cell>
          <cell r="D873" t="str">
            <v>みやた　すみお</v>
          </cell>
          <cell r="E873">
            <v>17589</v>
          </cell>
          <cell r="F873">
            <v>51</v>
          </cell>
          <cell r="G873" t="str">
            <v>M</v>
          </cell>
          <cell r="H873">
            <v>119</v>
          </cell>
          <cell r="I873" t="str">
            <v>旭化成ＴＣ</v>
          </cell>
        </row>
        <row r="874">
          <cell r="B874">
            <v>1865</v>
          </cell>
          <cell r="C874" t="str">
            <v>田口 仁司</v>
          </cell>
          <cell r="D874" t="str">
            <v>たぐち　ひとし</v>
          </cell>
          <cell r="E874">
            <v>23856</v>
          </cell>
          <cell r="F874">
            <v>33</v>
          </cell>
          <cell r="G874" t="str">
            <v>M</v>
          </cell>
          <cell r="H874">
            <v>119</v>
          </cell>
          <cell r="I874" t="str">
            <v>旭化成ＴＣ</v>
          </cell>
        </row>
        <row r="875">
          <cell r="B875">
            <v>1866</v>
          </cell>
          <cell r="C875" t="str">
            <v>矢野 寛</v>
          </cell>
          <cell r="D875" t="str">
            <v>やの　ひろし</v>
          </cell>
          <cell r="E875" t="str">
            <v/>
          </cell>
          <cell r="F875" t="str">
            <v/>
          </cell>
          <cell r="G875" t="str">
            <v>M</v>
          </cell>
          <cell r="H875">
            <v>120</v>
          </cell>
          <cell r="I875" t="str">
            <v>ルネサンス</v>
          </cell>
        </row>
        <row r="876">
          <cell r="B876">
            <v>1867</v>
          </cell>
          <cell r="C876" t="str">
            <v>榊原 由美</v>
          </cell>
          <cell r="D876" t="str">
            <v>さかきばら　ゆみ</v>
          </cell>
          <cell r="E876">
            <v>23722</v>
          </cell>
          <cell r="F876">
            <v>34</v>
          </cell>
          <cell r="G876" t="str">
            <v>W</v>
          </cell>
          <cell r="H876">
            <v>120</v>
          </cell>
          <cell r="I876" t="str">
            <v>ルネサンス</v>
          </cell>
        </row>
        <row r="877">
          <cell r="B877">
            <v>1868</v>
          </cell>
          <cell r="C877" t="str">
            <v>水元 裕子</v>
          </cell>
          <cell r="D877" t="str">
            <v>みずもと　ゆうこ</v>
          </cell>
          <cell r="E877">
            <v>23560</v>
          </cell>
          <cell r="F877">
            <v>34</v>
          </cell>
          <cell r="G877" t="str">
            <v>W</v>
          </cell>
          <cell r="H877">
            <v>120</v>
          </cell>
          <cell r="I877" t="str">
            <v>ルネサンス</v>
          </cell>
        </row>
        <row r="878">
          <cell r="B878">
            <v>1869</v>
          </cell>
          <cell r="C878" t="str">
            <v>鈴木 美代子</v>
          </cell>
          <cell r="D878" t="str">
            <v>すずき　みよこ</v>
          </cell>
          <cell r="E878">
            <v>23728</v>
          </cell>
          <cell r="F878">
            <v>34</v>
          </cell>
          <cell r="G878" t="str">
            <v>W</v>
          </cell>
          <cell r="H878">
            <v>120</v>
          </cell>
          <cell r="I878" t="str">
            <v>ルネサンス</v>
          </cell>
        </row>
        <row r="879">
          <cell r="B879">
            <v>1870</v>
          </cell>
          <cell r="C879" t="str">
            <v>小河原 一格</v>
          </cell>
          <cell r="D879" t="str">
            <v>おがわら　かずのり</v>
          </cell>
          <cell r="E879">
            <v>28735</v>
          </cell>
          <cell r="F879">
            <v>20</v>
          </cell>
          <cell r="G879" t="str">
            <v>M</v>
          </cell>
          <cell r="H879">
            <v>120</v>
          </cell>
          <cell r="I879" t="str">
            <v>ルネサンス</v>
          </cell>
        </row>
        <row r="880">
          <cell r="B880">
            <v>1871</v>
          </cell>
          <cell r="C880" t="str">
            <v>瀬戸口 千代子</v>
          </cell>
          <cell r="D880" t="str">
            <v>せとぐち　ちよこ</v>
          </cell>
          <cell r="E880">
            <v>21258</v>
          </cell>
          <cell r="F880">
            <v>41</v>
          </cell>
          <cell r="G880" t="str">
            <v>W</v>
          </cell>
          <cell r="H880">
            <v>121</v>
          </cell>
          <cell r="I880" t="str">
            <v>リザーブＴＣ</v>
          </cell>
        </row>
        <row r="881">
          <cell r="B881">
            <v>1872</v>
          </cell>
          <cell r="C881" t="str">
            <v>中別府 文代</v>
          </cell>
          <cell r="D881" t="str">
            <v>なかべっぷ　ふみよ</v>
          </cell>
          <cell r="E881">
            <v>19606</v>
          </cell>
          <cell r="F881">
            <v>45</v>
          </cell>
          <cell r="G881" t="str">
            <v>W</v>
          </cell>
          <cell r="H881">
            <v>121</v>
          </cell>
          <cell r="I881" t="str">
            <v>リザーブＴＣ</v>
          </cell>
        </row>
        <row r="882">
          <cell r="B882">
            <v>1873</v>
          </cell>
          <cell r="C882" t="str">
            <v>錦田 照子</v>
          </cell>
          <cell r="D882" t="str">
            <v>にしきだ　てるこ</v>
          </cell>
          <cell r="E882">
            <v>17657</v>
          </cell>
          <cell r="F882">
            <v>50</v>
          </cell>
          <cell r="G882" t="str">
            <v>W</v>
          </cell>
          <cell r="H882">
            <v>121</v>
          </cell>
          <cell r="I882" t="str">
            <v>リザーブＴＣ</v>
          </cell>
        </row>
        <row r="883">
          <cell r="B883">
            <v>1874</v>
          </cell>
          <cell r="C883" t="str">
            <v>日高 規幸</v>
          </cell>
          <cell r="D883" t="str">
            <v>ひだか　のりゆき</v>
          </cell>
          <cell r="E883">
            <v>26515</v>
          </cell>
          <cell r="F883">
            <v>26</v>
          </cell>
          <cell r="G883" t="str">
            <v>M</v>
          </cell>
          <cell r="H883">
            <v>121</v>
          </cell>
          <cell r="I883" t="str">
            <v>リザーブＴＣ</v>
          </cell>
        </row>
        <row r="884">
          <cell r="B884">
            <v>1875</v>
          </cell>
          <cell r="C884" t="str">
            <v>芳野 百合子</v>
          </cell>
          <cell r="D884" t="str">
            <v>よしの　ゆりこ</v>
          </cell>
          <cell r="E884">
            <v>21400</v>
          </cell>
          <cell r="F884">
            <v>40</v>
          </cell>
          <cell r="G884" t="str">
            <v>W</v>
          </cell>
          <cell r="H884">
            <v>121</v>
          </cell>
          <cell r="I884" t="str">
            <v>リザーブＴＣ</v>
          </cell>
        </row>
        <row r="885">
          <cell r="B885">
            <v>1876</v>
          </cell>
          <cell r="C885" t="str">
            <v>秋山 浩子</v>
          </cell>
          <cell r="D885" t="str">
            <v>あきやま　ひろこ</v>
          </cell>
          <cell r="E885">
            <v>19021</v>
          </cell>
          <cell r="F885">
            <v>47</v>
          </cell>
          <cell r="G885" t="str">
            <v>W</v>
          </cell>
          <cell r="H885">
            <v>121</v>
          </cell>
          <cell r="I885" t="str">
            <v>リザーブＴＣ</v>
          </cell>
        </row>
        <row r="886">
          <cell r="B886">
            <v>1877</v>
          </cell>
          <cell r="C886" t="str">
            <v>杉田 美千代</v>
          </cell>
          <cell r="D886" t="str">
            <v>すぎた　みちよ</v>
          </cell>
          <cell r="E886">
            <v>23188</v>
          </cell>
          <cell r="F886">
            <v>35</v>
          </cell>
          <cell r="G886" t="str">
            <v>W</v>
          </cell>
          <cell r="H886">
            <v>123</v>
          </cell>
          <cell r="I886" t="str">
            <v>ラ・ポーム</v>
          </cell>
        </row>
        <row r="887">
          <cell r="B887">
            <v>1878</v>
          </cell>
          <cell r="C887" t="str">
            <v>丹羽 芳子</v>
          </cell>
          <cell r="D887" t="str">
            <v>にわ　よしこ</v>
          </cell>
          <cell r="E887">
            <v>18426</v>
          </cell>
          <cell r="F887">
            <v>48</v>
          </cell>
          <cell r="G887" t="str">
            <v>W</v>
          </cell>
          <cell r="H887">
            <v>123</v>
          </cell>
          <cell r="I887" t="str">
            <v>ラ・ポーム</v>
          </cell>
        </row>
        <row r="888">
          <cell r="B888">
            <v>1879</v>
          </cell>
          <cell r="C888" t="str">
            <v>緒方 寛美</v>
          </cell>
          <cell r="D888" t="str">
            <v>おがた　ひろみ</v>
          </cell>
          <cell r="E888">
            <v>23425</v>
          </cell>
          <cell r="F888">
            <v>35</v>
          </cell>
          <cell r="G888" t="str">
            <v>W</v>
          </cell>
          <cell r="H888">
            <v>123</v>
          </cell>
          <cell r="I888" t="str">
            <v>ラ・ポーム</v>
          </cell>
        </row>
        <row r="889">
          <cell r="B889">
            <v>1880</v>
          </cell>
          <cell r="C889" t="str">
            <v>実広 けい子</v>
          </cell>
          <cell r="D889" t="str">
            <v>じつひろ　けいこ</v>
          </cell>
          <cell r="E889">
            <v>23530</v>
          </cell>
          <cell r="F889">
            <v>34</v>
          </cell>
          <cell r="G889" t="str">
            <v>W</v>
          </cell>
          <cell r="H889">
            <v>123</v>
          </cell>
          <cell r="I889" t="str">
            <v>ラ・ポーム</v>
          </cell>
        </row>
        <row r="890">
          <cell r="B890">
            <v>1881</v>
          </cell>
          <cell r="C890" t="str">
            <v>菊池 順子</v>
          </cell>
          <cell r="D890" t="str">
            <v>きくち　じゅんこ</v>
          </cell>
          <cell r="E890">
            <v>27839</v>
          </cell>
          <cell r="F890">
            <v>23</v>
          </cell>
          <cell r="G890" t="str">
            <v>W</v>
          </cell>
          <cell r="H890">
            <v>123</v>
          </cell>
          <cell r="I890" t="str">
            <v>ラ・ポーム</v>
          </cell>
        </row>
        <row r="891">
          <cell r="B891">
            <v>1882</v>
          </cell>
          <cell r="C891" t="str">
            <v>藤田 泰代</v>
          </cell>
          <cell r="D891" t="str">
            <v>ふじた　やすよ</v>
          </cell>
          <cell r="E891">
            <v>28971</v>
          </cell>
          <cell r="F891">
            <v>19</v>
          </cell>
          <cell r="G891" t="str">
            <v>W</v>
          </cell>
          <cell r="H891">
            <v>126</v>
          </cell>
          <cell r="I891" t="str">
            <v>フェニックス</v>
          </cell>
        </row>
        <row r="892">
          <cell r="B892">
            <v>1883</v>
          </cell>
          <cell r="C892" t="str">
            <v>岸村 保</v>
          </cell>
          <cell r="D892" t="str">
            <v>きしむら　たもつ</v>
          </cell>
          <cell r="E892">
            <v>15936</v>
          </cell>
          <cell r="F892">
            <v>55</v>
          </cell>
          <cell r="G892" t="str">
            <v>M</v>
          </cell>
          <cell r="H892">
            <v>126</v>
          </cell>
          <cell r="I892" t="str">
            <v>フェニックス</v>
          </cell>
        </row>
        <row r="893">
          <cell r="B893">
            <v>1884</v>
          </cell>
          <cell r="C893" t="str">
            <v>松本 英彦</v>
          </cell>
          <cell r="D893" t="str">
            <v>まつもと　ひでひこ</v>
          </cell>
          <cell r="E893">
            <v>26005</v>
          </cell>
          <cell r="F893">
            <v>28</v>
          </cell>
          <cell r="G893" t="str">
            <v>M</v>
          </cell>
          <cell r="H893">
            <v>126</v>
          </cell>
          <cell r="I893" t="str">
            <v>フェニックス</v>
          </cell>
        </row>
        <row r="894">
          <cell r="B894">
            <v>1885</v>
          </cell>
          <cell r="C894" t="str">
            <v>岩本 靖臣</v>
          </cell>
          <cell r="D894" t="str">
            <v>いわもと　やすおみ</v>
          </cell>
          <cell r="E894">
            <v>13833</v>
          </cell>
          <cell r="F894">
            <v>61</v>
          </cell>
          <cell r="G894" t="str">
            <v>M</v>
          </cell>
          <cell r="H894">
            <v>126</v>
          </cell>
          <cell r="I894" t="str">
            <v>フェニックス</v>
          </cell>
        </row>
        <row r="895">
          <cell r="B895">
            <v>1886</v>
          </cell>
          <cell r="C895" t="str">
            <v>川口 武俊</v>
          </cell>
          <cell r="D895" t="str">
            <v>かわぐち　たけとし</v>
          </cell>
          <cell r="E895">
            <v>9810</v>
          </cell>
          <cell r="F895">
            <v>72</v>
          </cell>
          <cell r="G895" t="str">
            <v>M</v>
          </cell>
          <cell r="H895">
            <v>126</v>
          </cell>
          <cell r="I895" t="str">
            <v>フェニックス</v>
          </cell>
        </row>
        <row r="896">
          <cell r="B896">
            <v>1887</v>
          </cell>
          <cell r="C896" t="str">
            <v>田口 幸世</v>
          </cell>
          <cell r="D896" t="str">
            <v>たぐち　ゆきよ</v>
          </cell>
          <cell r="E896">
            <v>17840</v>
          </cell>
          <cell r="F896">
            <v>50</v>
          </cell>
          <cell r="G896" t="str">
            <v>W</v>
          </cell>
          <cell r="H896">
            <v>126</v>
          </cell>
          <cell r="I896" t="str">
            <v>フェニックス</v>
          </cell>
        </row>
        <row r="897">
          <cell r="B897">
            <v>1888</v>
          </cell>
          <cell r="C897" t="str">
            <v>村上 仁美</v>
          </cell>
          <cell r="D897" t="str">
            <v>むらかみ　ひとみ</v>
          </cell>
          <cell r="E897">
            <v>25959</v>
          </cell>
          <cell r="F897">
            <v>28</v>
          </cell>
          <cell r="G897" t="str">
            <v>W</v>
          </cell>
          <cell r="H897">
            <v>126</v>
          </cell>
          <cell r="I897" t="str">
            <v>フェニックス</v>
          </cell>
        </row>
        <row r="898">
          <cell r="B898">
            <v>1889</v>
          </cell>
          <cell r="C898" t="str">
            <v>釘宮 秀勝</v>
          </cell>
          <cell r="D898" t="str">
            <v>くぎみや　ひでかつ</v>
          </cell>
          <cell r="E898">
            <v>23092</v>
          </cell>
          <cell r="F898">
            <v>36</v>
          </cell>
          <cell r="G898" t="str">
            <v>M</v>
          </cell>
          <cell r="H898">
            <v>126</v>
          </cell>
          <cell r="I898" t="str">
            <v>フェニックス</v>
          </cell>
        </row>
        <row r="899">
          <cell r="B899">
            <v>1890</v>
          </cell>
          <cell r="C899" t="str">
            <v>大塚 正</v>
          </cell>
          <cell r="D899" t="str">
            <v>おおつか　ただし</v>
          </cell>
          <cell r="E899">
            <v>22956</v>
          </cell>
          <cell r="F899">
            <v>36</v>
          </cell>
          <cell r="G899" t="str">
            <v>M</v>
          </cell>
          <cell r="H899">
            <v>126</v>
          </cell>
          <cell r="I899" t="str">
            <v>フェニックス</v>
          </cell>
        </row>
        <row r="900">
          <cell r="B900">
            <v>1891</v>
          </cell>
          <cell r="C900" t="str">
            <v>橋田 誠一</v>
          </cell>
          <cell r="D900" t="str">
            <v>はしだ　せいいち</v>
          </cell>
          <cell r="E900">
            <v>19515</v>
          </cell>
          <cell r="F900">
            <v>45</v>
          </cell>
          <cell r="G900" t="str">
            <v>M</v>
          </cell>
          <cell r="H900">
            <v>126</v>
          </cell>
          <cell r="I900" t="str">
            <v>フェニックス</v>
          </cell>
        </row>
        <row r="901">
          <cell r="B901">
            <v>1892</v>
          </cell>
          <cell r="C901" t="str">
            <v>Ｃ．ベルチャー</v>
          </cell>
          <cell r="D901" t="str">
            <v>くりす　べるちゃー</v>
          </cell>
          <cell r="E901">
            <v>24002</v>
          </cell>
          <cell r="F901">
            <v>33</v>
          </cell>
          <cell r="G901" t="str">
            <v>M</v>
          </cell>
          <cell r="H901">
            <v>127</v>
          </cell>
          <cell r="I901" t="str">
            <v>ファイナル</v>
          </cell>
        </row>
        <row r="902">
          <cell r="B902">
            <v>1893</v>
          </cell>
          <cell r="C902" t="str">
            <v>矢野 明子</v>
          </cell>
          <cell r="D902" t="str">
            <v>やの　あきこ</v>
          </cell>
          <cell r="E902">
            <v>23357</v>
          </cell>
          <cell r="F902">
            <v>35</v>
          </cell>
          <cell r="G902" t="str">
            <v>W</v>
          </cell>
          <cell r="H902">
            <v>127</v>
          </cell>
          <cell r="I902" t="str">
            <v>ファイナル</v>
          </cell>
        </row>
        <row r="903">
          <cell r="B903">
            <v>1894</v>
          </cell>
          <cell r="C903" t="str">
            <v>荒殿 智子</v>
          </cell>
          <cell r="D903" t="str">
            <v>あらどの　ともこ</v>
          </cell>
          <cell r="E903">
            <v>22063</v>
          </cell>
          <cell r="F903">
            <v>38</v>
          </cell>
          <cell r="G903" t="str">
            <v>W</v>
          </cell>
          <cell r="H903">
            <v>127</v>
          </cell>
          <cell r="I903" t="str">
            <v>ファイナル</v>
          </cell>
        </row>
        <row r="904">
          <cell r="B904">
            <v>1895</v>
          </cell>
          <cell r="C904" t="str">
            <v>鈴木 仁志</v>
          </cell>
          <cell r="D904" t="str">
            <v>すずき　ひとし</v>
          </cell>
          <cell r="E904">
            <v>24289</v>
          </cell>
          <cell r="F904">
            <v>32</v>
          </cell>
          <cell r="G904" t="str">
            <v>M</v>
          </cell>
          <cell r="H904">
            <v>127</v>
          </cell>
          <cell r="I904" t="str">
            <v>ファイナル</v>
          </cell>
        </row>
        <row r="905">
          <cell r="B905">
            <v>1896</v>
          </cell>
          <cell r="C905" t="str">
            <v>高橋 昭次</v>
          </cell>
          <cell r="D905" t="str">
            <v>たかはし　しょうじ</v>
          </cell>
          <cell r="E905">
            <v>23410</v>
          </cell>
          <cell r="F905">
            <v>35</v>
          </cell>
          <cell r="G905" t="str">
            <v>M</v>
          </cell>
          <cell r="H905">
            <v>129</v>
          </cell>
          <cell r="I905" t="str">
            <v>シーガイア</v>
          </cell>
        </row>
        <row r="906">
          <cell r="B906">
            <v>1897</v>
          </cell>
          <cell r="C906" t="str">
            <v>野間 英典</v>
          </cell>
          <cell r="D906" t="str">
            <v>のま　ひでのり</v>
          </cell>
          <cell r="E906">
            <v>20257</v>
          </cell>
          <cell r="F906">
            <v>43</v>
          </cell>
          <cell r="G906" t="str">
            <v>M</v>
          </cell>
          <cell r="H906">
            <v>129</v>
          </cell>
          <cell r="I906" t="str">
            <v>シーガイア</v>
          </cell>
        </row>
        <row r="907">
          <cell r="B907">
            <v>1898</v>
          </cell>
          <cell r="C907" t="str">
            <v>大原 文雄</v>
          </cell>
          <cell r="D907" t="str">
            <v>おおはら　ふみお</v>
          </cell>
          <cell r="E907">
            <v>18682</v>
          </cell>
          <cell r="F907">
            <v>48</v>
          </cell>
          <cell r="G907" t="str">
            <v>M</v>
          </cell>
          <cell r="H907">
            <v>129</v>
          </cell>
          <cell r="I907" t="str">
            <v>シーガイア</v>
          </cell>
        </row>
        <row r="908">
          <cell r="B908">
            <v>1899</v>
          </cell>
          <cell r="C908" t="str">
            <v>根井 俊輔</v>
          </cell>
          <cell r="D908" t="str">
            <v>ねい　しゅんすけ</v>
          </cell>
          <cell r="E908">
            <v>21672</v>
          </cell>
          <cell r="F908">
            <v>39</v>
          </cell>
          <cell r="G908" t="str">
            <v>M</v>
          </cell>
          <cell r="H908">
            <v>129</v>
          </cell>
          <cell r="I908" t="str">
            <v>シーガイア</v>
          </cell>
        </row>
        <row r="909">
          <cell r="B909">
            <v>1900</v>
          </cell>
          <cell r="C909" t="str">
            <v>上野 裕子</v>
          </cell>
          <cell r="D909" t="str">
            <v>うえの　ゆうこ</v>
          </cell>
          <cell r="E909">
            <v>24537</v>
          </cell>
          <cell r="F909">
            <v>32</v>
          </cell>
          <cell r="G909" t="str">
            <v>W</v>
          </cell>
          <cell r="H909">
            <v>129</v>
          </cell>
          <cell r="I909" t="str">
            <v>シーガイア</v>
          </cell>
        </row>
        <row r="910">
          <cell r="B910">
            <v>1901</v>
          </cell>
          <cell r="C910" t="str">
            <v>松岡 裕司</v>
          </cell>
          <cell r="D910" t="str">
            <v>まつおか　ゆうじ</v>
          </cell>
          <cell r="E910">
            <v>18181</v>
          </cell>
          <cell r="F910">
            <v>49</v>
          </cell>
          <cell r="G910" t="str">
            <v>M</v>
          </cell>
          <cell r="H910">
            <v>129</v>
          </cell>
          <cell r="I910" t="str">
            <v>シーガイア</v>
          </cell>
        </row>
        <row r="911">
          <cell r="B911">
            <v>1902</v>
          </cell>
          <cell r="C911" t="str">
            <v>井上 美智子</v>
          </cell>
          <cell r="D911" t="str">
            <v>いのうえ　みちこ</v>
          </cell>
          <cell r="E911">
            <v>23445</v>
          </cell>
          <cell r="F911">
            <v>35</v>
          </cell>
          <cell r="G911" t="str">
            <v>W</v>
          </cell>
          <cell r="H911">
            <v>129</v>
          </cell>
          <cell r="I911" t="str">
            <v>シーガイア</v>
          </cell>
        </row>
        <row r="912">
          <cell r="B912">
            <v>1903</v>
          </cell>
          <cell r="C912" t="str">
            <v>中村 靖夫</v>
          </cell>
          <cell r="D912" t="str">
            <v>なかむら　やすお</v>
          </cell>
          <cell r="E912">
            <v>24155</v>
          </cell>
          <cell r="F912">
            <v>33</v>
          </cell>
          <cell r="G912" t="str">
            <v>M</v>
          </cell>
          <cell r="H912">
            <v>129</v>
          </cell>
          <cell r="I912" t="str">
            <v>シーガイア</v>
          </cell>
        </row>
        <row r="913">
          <cell r="B913">
            <v>1904</v>
          </cell>
          <cell r="C913" t="str">
            <v>上地 真一</v>
          </cell>
          <cell r="D913" t="str">
            <v>うえち　しんいち</v>
          </cell>
          <cell r="E913">
            <v>27048</v>
          </cell>
          <cell r="F913">
            <v>25</v>
          </cell>
          <cell r="G913" t="str">
            <v>M</v>
          </cell>
          <cell r="H913">
            <v>129</v>
          </cell>
          <cell r="I913" t="str">
            <v>シーガイア</v>
          </cell>
        </row>
        <row r="914">
          <cell r="B914">
            <v>1905</v>
          </cell>
          <cell r="C914" t="str">
            <v>有馬 武人</v>
          </cell>
          <cell r="D914" t="str">
            <v>ありま　たけひと</v>
          </cell>
          <cell r="E914">
            <v>22997</v>
          </cell>
          <cell r="F914">
            <v>36</v>
          </cell>
          <cell r="G914" t="str">
            <v>M</v>
          </cell>
          <cell r="H914">
            <v>129</v>
          </cell>
          <cell r="I914" t="str">
            <v>シーガイア</v>
          </cell>
        </row>
        <row r="915">
          <cell r="B915">
            <v>1906</v>
          </cell>
          <cell r="C915" t="str">
            <v>児玉 雄司</v>
          </cell>
          <cell r="D915" t="str">
            <v>こだま　ゆうじ</v>
          </cell>
          <cell r="E915">
            <v>24365</v>
          </cell>
          <cell r="F915">
            <v>32</v>
          </cell>
          <cell r="G915" t="str">
            <v>M</v>
          </cell>
          <cell r="H915">
            <v>129</v>
          </cell>
          <cell r="I915" t="str">
            <v>シーガイア</v>
          </cell>
        </row>
        <row r="916">
          <cell r="B916">
            <v>1907</v>
          </cell>
          <cell r="C916" t="str">
            <v>中里 一成</v>
          </cell>
          <cell r="D916" t="str">
            <v>なかさと　かずなり</v>
          </cell>
          <cell r="E916">
            <v>19277</v>
          </cell>
          <cell r="F916">
            <v>46</v>
          </cell>
          <cell r="G916" t="str">
            <v>M</v>
          </cell>
          <cell r="H916">
            <v>129</v>
          </cell>
          <cell r="I916" t="str">
            <v>シーガイア</v>
          </cell>
        </row>
        <row r="917">
          <cell r="B917">
            <v>1908</v>
          </cell>
          <cell r="C917" t="str">
            <v>野村 修</v>
          </cell>
          <cell r="D917" t="str">
            <v>のむら　おさむ</v>
          </cell>
          <cell r="E917">
            <v>24503</v>
          </cell>
          <cell r="F917">
            <v>32</v>
          </cell>
          <cell r="G917" t="str">
            <v>M</v>
          </cell>
          <cell r="H917">
            <v>129</v>
          </cell>
          <cell r="I917" t="str">
            <v>シーガイア</v>
          </cell>
        </row>
        <row r="918">
          <cell r="B918">
            <v>1909</v>
          </cell>
          <cell r="C918" t="str">
            <v>大原 和代</v>
          </cell>
          <cell r="D918" t="str">
            <v>おおはら　かずよ</v>
          </cell>
          <cell r="E918">
            <v>21824</v>
          </cell>
          <cell r="F918">
            <v>39</v>
          </cell>
          <cell r="G918" t="str">
            <v>W</v>
          </cell>
          <cell r="H918">
            <v>129</v>
          </cell>
          <cell r="I918" t="str">
            <v>シーガイア</v>
          </cell>
        </row>
        <row r="919">
          <cell r="B919">
            <v>1910</v>
          </cell>
          <cell r="C919" t="str">
            <v>藤井 一利</v>
          </cell>
          <cell r="D919" t="str">
            <v>ふじい　かずとし</v>
          </cell>
          <cell r="E919">
            <v>21690</v>
          </cell>
          <cell r="F919">
            <v>39</v>
          </cell>
          <cell r="G919" t="str">
            <v>M</v>
          </cell>
          <cell r="H919">
            <v>129</v>
          </cell>
          <cell r="I919" t="str">
            <v>シーガイア</v>
          </cell>
        </row>
        <row r="920">
          <cell r="B920">
            <v>1911</v>
          </cell>
          <cell r="C920" t="str">
            <v>浜砂 裕子</v>
          </cell>
          <cell r="D920" t="str">
            <v>はますな　ゆうこ</v>
          </cell>
          <cell r="E920">
            <v>21211</v>
          </cell>
          <cell r="F920">
            <v>41</v>
          </cell>
          <cell r="G920" t="str">
            <v>W</v>
          </cell>
          <cell r="H920">
            <v>129</v>
          </cell>
          <cell r="I920" t="str">
            <v>シーガイア</v>
          </cell>
        </row>
        <row r="921">
          <cell r="B921">
            <v>1912</v>
          </cell>
          <cell r="C921" t="str">
            <v>杉原 裕子</v>
          </cell>
          <cell r="D921" t="str">
            <v>すぎはら　ゆうこ</v>
          </cell>
          <cell r="E921">
            <v>22190</v>
          </cell>
          <cell r="F921">
            <v>38</v>
          </cell>
          <cell r="G921" t="str">
            <v>W</v>
          </cell>
          <cell r="H921">
            <v>129</v>
          </cell>
          <cell r="I921" t="str">
            <v>シーガイア</v>
          </cell>
        </row>
        <row r="922">
          <cell r="B922">
            <v>1913</v>
          </cell>
          <cell r="C922" t="str">
            <v>伊郷 久代</v>
          </cell>
          <cell r="D922" t="str">
            <v>いごう　ひさよ</v>
          </cell>
          <cell r="E922">
            <v>22678</v>
          </cell>
          <cell r="F922">
            <v>37</v>
          </cell>
          <cell r="G922" t="str">
            <v>W</v>
          </cell>
          <cell r="H922">
            <v>129</v>
          </cell>
          <cell r="I922" t="str">
            <v>シーガイア</v>
          </cell>
        </row>
        <row r="923">
          <cell r="B923">
            <v>1914</v>
          </cell>
          <cell r="C923" t="str">
            <v>伊藤 淳</v>
          </cell>
          <cell r="D923" t="str">
            <v>いとう　じゅん</v>
          </cell>
          <cell r="E923">
            <v>23021</v>
          </cell>
          <cell r="F923">
            <v>36</v>
          </cell>
          <cell r="G923" t="str">
            <v>M</v>
          </cell>
          <cell r="H923">
            <v>129</v>
          </cell>
          <cell r="I923" t="str">
            <v>シーガイア</v>
          </cell>
        </row>
        <row r="924">
          <cell r="B924">
            <v>1915</v>
          </cell>
          <cell r="C924" t="str">
            <v>黒木 和清</v>
          </cell>
          <cell r="D924" t="str">
            <v>くろき　かずきよ</v>
          </cell>
          <cell r="E924" t="str">
            <v/>
          </cell>
          <cell r="F924" t="str">
            <v/>
          </cell>
          <cell r="G924" t="str">
            <v>M</v>
          </cell>
          <cell r="H924">
            <v>135</v>
          </cell>
          <cell r="I924" t="str">
            <v>オーシャン</v>
          </cell>
        </row>
        <row r="925">
          <cell r="B925">
            <v>1916</v>
          </cell>
          <cell r="C925" t="str">
            <v>米良 妙子</v>
          </cell>
          <cell r="D925" t="str">
            <v>めら　たえこ</v>
          </cell>
          <cell r="E925">
            <v>22338</v>
          </cell>
          <cell r="F925">
            <v>38</v>
          </cell>
          <cell r="G925" t="str">
            <v>W</v>
          </cell>
          <cell r="H925">
            <v>137</v>
          </cell>
          <cell r="I925" t="str">
            <v>あっぷる</v>
          </cell>
        </row>
        <row r="926">
          <cell r="B926">
            <v>1917</v>
          </cell>
          <cell r="C926" t="str">
            <v>日高 龍生</v>
          </cell>
          <cell r="D926" t="str">
            <v>ひだか　たつお</v>
          </cell>
          <cell r="E926">
            <v>19035</v>
          </cell>
          <cell r="F926">
            <v>47</v>
          </cell>
          <cell r="G926" t="str">
            <v>M</v>
          </cell>
          <cell r="H926">
            <v>137</v>
          </cell>
          <cell r="I926" t="str">
            <v>あっぷる</v>
          </cell>
        </row>
        <row r="927">
          <cell r="B927">
            <v>1918</v>
          </cell>
          <cell r="C927" t="str">
            <v>児玉 美香</v>
          </cell>
          <cell r="D927" t="str">
            <v>こだま　みか</v>
          </cell>
          <cell r="E927">
            <v>25677</v>
          </cell>
          <cell r="F927">
            <v>28</v>
          </cell>
          <cell r="G927" t="str">
            <v>W</v>
          </cell>
          <cell r="H927">
            <v>137</v>
          </cell>
          <cell r="I927" t="str">
            <v>あっぷる</v>
          </cell>
        </row>
        <row r="928">
          <cell r="B928">
            <v>1919</v>
          </cell>
          <cell r="C928" t="str">
            <v>中田 光代</v>
          </cell>
          <cell r="D928" t="str">
            <v>なかた　みつよ</v>
          </cell>
          <cell r="E928">
            <v>25840</v>
          </cell>
          <cell r="F928">
            <v>28</v>
          </cell>
          <cell r="G928" t="str">
            <v>W</v>
          </cell>
          <cell r="H928">
            <v>137</v>
          </cell>
          <cell r="I928" t="str">
            <v>あっぷる</v>
          </cell>
        </row>
        <row r="929">
          <cell r="B929">
            <v>1920</v>
          </cell>
          <cell r="C929" t="str">
            <v>甲斐 まり子</v>
          </cell>
          <cell r="D929" t="str">
            <v>かい　まりこ</v>
          </cell>
          <cell r="E929">
            <v>24872</v>
          </cell>
          <cell r="F929">
            <v>31</v>
          </cell>
          <cell r="G929" t="str">
            <v>W</v>
          </cell>
          <cell r="H929">
            <v>137</v>
          </cell>
          <cell r="I929" t="str">
            <v>あっぷる</v>
          </cell>
        </row>
        <row r="930">
          <cell r="B930">
            <v>1921</v>
          </cell>
          <cell r="C930" t="str">
            <v>本田 和己</v>
          </cell>
          <cell r="D930" t="str">
            <v>ほんだ　かずみ</v>
          </cell>
          <cell r="E930">
            <v>15330</v>
          </cell>
          <cell r="F930">
            <v>57</v>
          </cell>
          <cell r="G930" t="str">
            <v>M</v>
          </cell>
          <cell r="H930">
            <v>137</v>
          </cell>
          <cell r="I930" t="str">
            <v>あっぷる</v>
          </cell>
        </row>
        <row r="931">
          <cell r="B931">
            <v>1922</v>
          </cell>
          <cell r="C931" t="str">
            <v>本田 米子</v>
          </cell>
          <cell r="D931" t="str">
            <v>ほんだ　よねこ</v>
          </cell>
          <cell r="E931">
            <v>16890</v>
          </cell>
          <cell r="F931">
            <v>53</v>
          </cell>
          <cell r="G931" t="str">
            <v>W</v>
          </cell>
          <cell r="H931">
            <v>137</v>
          </cell>
          <cell r="I931" t="str">
            <v>あっぷる</v>
          </cell>
        </row>
        <row r="932">
          <cell r="B932">
            <v>1923</v>
          </cell>
          <cell r="C932" t="str">
            <v>高垣 雅彦</v>
          </cell>
          <cell r="D932" t="str">
            <v>たかがき　まさひこ</v>
          </cell>
          <cell r="E932">
            <v>21499</v>
          </cell>
          <cell r="F932">
            <v>40</v>
          </cell>
          <cell r="G932" t="str">
            <v>M</v>
          </cell>
          <cell r="H932">
            <v>138</v>
          </cell>
          <cell r="I932" t="str">
            <v>ＯＭＩＹＡ</v>
          </cell>
        </row>
        <row r="933">
          <cell r="B933">
            <v>1924</v>
          </cell>
          <cell r="C933" t="str">
            <v>首藤 文子</v>
          </cell>
          <cell r="D933" t="str">
            <v>しゅどう　ふみこ</v>
          </cell>
          <cell r="E933" t="str">
            <v/>
          </cell>
          <cell r="F933" t="str">
            <v/>
          </cell>
          <cell r="G933" t="str">
            <v>W</v>
          </cell>
          <cell r="H933">
            <v>142</v>
          </cell>
          <cell r="I933" t="str">
            <v>ＨｉｒｏＴＡ</v>
          </cell>
        </row>
        <row r="934">
          <cell r="B934">
            <v>1925</v>
          </cell>
          <cell r="C934" t="str">
            <v>木下 勝広</v>
          </cell>
          <cell r="D934" t="str">
            <v>きのした　かつひろ</v>
          </cell>
          <cell r="E934">
            <v>24307</v>
          </cell>
          <cell r="F934">
            <v>32</v>
          </cell>
          <cell r="G934" t="str">
            <v>M</v>
          </cell>
          <cell r="H934">
            <v>143</v>
          </cell>
          <cell r="I934" t="str">
            <v>ＣＨイワキリ</v>
          </cell>
        </row>
        <row r="935">
          <cell r="B935">
            <v>1926</v>
          </cell>
          <cell r="C935" t="str">
            <v>久米田 智子</v>
          </cell>
          <cell r="D935" t="str">
            <v>くめだ　ともこ</v>
          </cell>
          <cell r="E935" t="str">
            <v/>
          </cell>
          <cell r="F935" t="str">
            <v/>
          </cell>
          <cell r="G935" t="str">
            <v>W</v>
          </cell>
          <cell r="H935">
            <v>143</v>
          </cell>
          <cell r="I935" t="str">
            <v>ＣＨイワキリ</v>
          </cell>
        </row>
        <row r="936">
          <cell r="B936">
            <v>1927</v>
          </cell>
          <cell r="C936" t="str">
            <v>阿多 慶輔</v>
          </cell>
          <cell r="D936" t="str">
            <v>あた　けいすけ</v>
          </cell>
          <cell r="E936">
            <v>23654</v>
          </cell>
          <cell r="F936">
            <v>34</v>
          </cell>
          <cell r="G936" t="str">
            <v>M</v>
          </cell>
          <cell r="H936">
            <v>143</v>
          </cell>
          <cell r="I936" t="str">
            <v>ＣＨイワキリ</v>
          </cell>
        </row>
        <row r="937">
          <cell r="B937">
            <v>1928</v>
          </cell>
          <cell r="C937" t="str">
            <v>石神 えり奈</v>
          </cell>
          <cell r="D937" t="str">
            <v>いしがみ　えりな</v>
          </cell>
          <cell r="E937" t="str">
            <v/>
          </cell>
          <cell r="F937" t="str">
            <v/>
          </cell>
          <cell r="G937" t="str">
            <v>W</v>
          </cell>
          <cell r="H937">
            <v>143</v>
          </cell>
          <cell r="I937" t="str">
            <v>ＣＨイワキリ</v>
          </cell>
        </row>
        <row r="938">
          <cell r="B938">
            <v>1929</v>
          </cell>
          <cell r="C938" t="str">
            <v>本 智美</v>
          </cell>
          <cell r="D938" t="str">
            <v>もと　ともみ</v>
          </cell>
          <cell r="E938">
            <v>24867</v>
          </cell>
          <cell r="F938">
            <v>31</v>
          </cell>
          <cell r="G938" t="str">
            <v>W</v>
          </cell>
          <cell r="H938">
            <v>143</v>
          </cell>
          <cell r="I938" t="str">
            <v>ＣＨイワキリ</v>
          </cell>
        </row>
        <row r="939">
          <cell r="B939">
            <v>1930</v>
          </cell>
          <cell r="C939" t="str">
            <v>今村 豊</v>
          </cell>
          <cell r="D939" t="str">
            <v>いまむら　ゆたか</v>
          </cell>
          <cell r="E939" t="str">
            <v/>
          </cell>
          <cell r="F939" t="str">
            <v/>
          </cell>
          <cell r="G939" t="str">
            <v>M</v>
          </cell>
          <cell r="H939">
            <v>143</v>
          </cell>
          <cell r="I939" t="str">
            <v>ＣＨイワキリ</v>
          </cell>
        </row>
        <row r="940">
          <cell r="B940">
            <v>1931</v>
          </cell>
          <cell r="C940" t="str">
            <v>今村 千穂美</v>
          </cell>
          <cell r="D940" t="str">
            <v>いまむら　ちほみ</v>
          </cell>
          <cell r="E940" t="str">
            <v/>
          </cell>
          <cell r="F940" t="str">
            <v/>
          </cell>
          <cell r="G940" t="str">
            <v>W</v>
          </cell>
          <cell r="H940">
            <v>143</v>
          </cell>
          <cell r="I940" t="str">
            <v>ＣＨイワキリ</v>
          </cell>
        </row>
        <row r="941">
          <cell r="B941">
            <v>1932</v>
          </cell>
          <cell r="C941" t="str">
            <v>川添 章</v>
          </cell>
          <cell r="D941" t="str">
            <v>かわそえ　あきら</v>
          </cell>
          <cell r="E941">
            <v>26573</v>
          </cell>
          <cell r="F941">
            <v>26</v>
          </cell>
          <cell r="G941" t="str">
            <v>M</v>
          </cell>
          <cell r="H941">
            <v>143</v>
          </cell>
          <cell r="I941" t="str">
            <v>ＣＨイワキリ</v>
          </cell>
        </row>
        <row r="942">
          <cell r="B942">
            <v>1933</v>
          </cell>
          <cell r="C942" t="str">
            <v>中山 久美子</v>
          </cell>
          <cell r="D942" t="str">
            <v>なかやま　くみこ</v>
          </cell>
          <cell r="E942">
            <v>14915</v>
          </cell>
          <cell r="F942">
            <v>58</v>
          </cell>
          <cell r="G942" t="str">
            <v>W</v>
          </cell>
          <cell r="H942">
            <v>143</v>
          </cell>
          <cell r="I942" t="str">
            <v>ＣＨイワキリ</v>
          </cell>
        </row>
        <row r="943">
          <cell r="B943">
            <v>1934</v>
          </cell>
          <cell r="C943" t="str">
            <v>本田 美智子</v>
          </cell>
          <cell r="D943" t="str">
            <v>ほんだ　みちこ</v>
          </cell>
          <cell r="E943">
            <v>26964</v>
          </cell>
          <cell r="F943">
            <v>25</v>
          </cell>
          <cell r="G943" t="str">
            <v>W</v>
          </cell>
          <cell r="H943">
            <v>143</v>
          </cell>
          <cell r="I943" t="str">
            <v>ＣＨイワキリ</v>
          </cell>
        </row>
        <row r="944">
          <cell r="B944">
            <v>1935</v>
          </cell>
          <cell r="C944" t="str">
            <v>平崎 勝之</v>
          </cell>
          <cell r="D944" t="str">
            <v>ひらさき　かつゆき</v>
          </cell>
          <cell r="E944">
            <v>16563</v>
          </cell>
          <cell r="F944">
            <v>53</v>
          </cell>
          <cell r="G944" t="str">
            <v>M</v>
          </cell>
          <cell r="H944">
            <v>144</v>
          </cell>
          <cell r="I944" t="str">
            <v>スウィング</v>
          </cell>
        </row>
        <row r="945">
          <cell r="B945">
            <v>1936</v>
          </cell>
          <cell r="C945" t="str">
            <v>合谷 明久</v>
          </cell>
          <cell r="D945" t="str">
            <v>ごうや　あきひさ</v>
          </cell>
          <cell r="E945">
            <v>21468</v>
          </cell>
          <cell r="F945">
            <v>40</v>
          </cell>
          <cell r="G945" t="str">
            <v>M</v>
          </cell>
          <cell r="H945">
            <v>144</v>
          </cell>
          <cell r="I945" t="str">
            <v>スウィング</v>
          </cell>
        </row>
        <row r="946">
          <cell r="B946">
            <v>1937</v>
          </cell>
          <cell r="C946" t="str">
            <v>米良 茂尚</v>
          </cell>
          <cell r="D946" t="str">
            <v>めら　しげひさ</v>
          </cell>
          <cell r="E946">
            <v>20581</v>
          </cell>
          <cell r="F946">
            <v>42</v>
          </cell>
          <cell r="G946" t="str">
            <v>M</v>
          </cell>
          <cell r="H946">
            <v>144</v>
          </cell>
          <cell r="I946" t="str">
            <v>スウィング</v>
          </cell>
        </row>
        <row r="947">
          <cell r="B947">
            <v>1938</v>
          </cell>
          <cell r="C947" t="str">
            <v>鳥原 秀紀</v>
          </cell>
          <cell r="D947" t="str">
            <v>とりはら　ひでのり</v>
          </cell>
          <cell r="E947">
            <v>27305</v>
          </cell>
          <cell r="F947">
            <v>24</v>
          </cell>
          <cell r="G947" t="str">
            <v>M</v>
          </cell>
          <cell r="H947">
            <v>144</v>
          </cell>
          <cell r="I947" t="str">
            <v>スウィング</v>
          </cell>
        </row>
        <row r="948">
          <cell r="B948">
            <v>1939</v>
          </cell>
          <cell r="C948" t="str">
            <v>飯干 美喜</v>
          </cell>
          <cell r="D948" t="str">
            <v>いいぼし　みき</v>
          </cell>
          <cell r="E948">
            <v>27876</v>
          </cell>
          <cell r="F948">
            <v>22</v>
          </cell>
          <cell r="G948" t="str">
            <v>W</v>
          </cell>
          <cell r="H948">
            <v>144</v>
          </cell>
          <cell r="I948" t="str">
            <v>スウィング</v>
          </cell>
        </row>
        <row r="949">
          <cell r="B949">
            <v>1940</v>
          </cell>
          <cell r="C949" t="str">
            <v>田中 美樹子</v>
          </cell>
          <cell r="D949" t="str">
            <v>たなか　みきこ</v>
          </cell>
          <cell r="E949">
            <v>27670</v>
          </cell>
          <cell r="F949">
            <v>23</v>
          </cell>
          <cell r="G949" t="str">
            <v>W</v>
          </cell>
          <cell r="H949">
            <v>144</v>
          </cell>
          <cell r="I949" t="str">
            <v>スウィング</v>
          </cell>
        </row>
        <row r="950">
          <cell r="B950">
            <v>1941</v>
          </cell>
          <cell r="C950" t="str">
            <v>小城 左波</v>
          </cell>
          <cell r="D950" t="str">
            <v>おぎ　さなみ</v>
          </cell>
          <cell r="E950">
            <v>23439</v>
          </cell>
          <cell r="F950">
            <v>35</v>
          </cell>
          <cell r="G950" t="str">
            <v>M</v>
          </cell>
          <cell r="H950">
            <v>145</v>
          </cell>
          <cell r="I950" t="str">
            <v>ツノテニスＣ</v>
          </cell>
        </row>
        <row r="951">
          <cell r="B951">
            <v>1942</v>
          </cell>
          <cell r="C951" t="str">
            <v>鵜島 智久</v>
          </cell>
          <cell r="D951" t="str">
            <v>うのしま　ともひさ</v>
          </cell>
          <cell r="E951">
            <v>24666</v>
          </cell>
          <cell r="F951">
            <v>31</v>
          </cell>
          <cell r="G951" t="str">
            <v>M</v>
          </cell>
          <cell r="H951">
            <v>147</v>
          </cell>
          <cell r="I951" t="str">
            <v>都城市役所</v>
          </cell>
        </row>
        <row r="952">
          <cell r="B952">
            <v>1943</v>
          </cell>
          <cell r="C952" t="str">
            <v>竹ノ内 浩史</v>
          </cell>
          <cell r="D952" t="str">
            <v>たけのうち　ひろふみ</v>
          </cell>
          <cell r="E952">
            <v>26273</v>
          </cell>
          <cell r="F952">
            <v>27</v>
          </cell>
          <cell r="G952" t="str">
            <v>M</v>
          </cell>
          <cell r="H952">
            <v>147</v>
          </cell>
          <cell r="I952" t="str">
            <v>都城市役所</v>
          </cell>
        </row>
        <row r="953">
          <cell r="B953">
            <v>1944</v>
          </cell>
          <cell r="C953" t="str">
            <v>小岩屋 芳郎</v>
          </cell>
          <cell r="D953" t="str">
            <v>こいわや　よしろう</v>
          </cell>
          <cell r="E953">
            <v>26147</v>
          </cell>
          <cell r="F953">
            <v>27</v>
          </cell>
          <cell r="G953" t="str">
            <v>M</v>
          </cell>
          <cell r="H953">
            <v>147</v>
          </cell>
          <cell r="I953" t="str">
            <v>都城市役所</v>
          </cell>
        </row>
        <row r="954">
          <cell r="B954">
            <v>1945</v>
          </cell>
          <cell r="C954" t="str">
            <v>前田 克也</v>
          </cell>
          <cell r="D954" t="str">
            <v>まえだ　かつや</v>
          </cell>
          <cell r="E954">
            <v>23519</v>
          </cell>
          <cell r="F954">
            <v>34</v>
          </cell>
          <cell r="G954" t="str">
            <v>M</v>
          </cell>
          <cell r="H954">
            <v>147</v>
          </cell>
          <cell r="I954" t="str">
            <v>都城市役所</v>
          </cell>
        </row>
        <row r="955">
          <cell r="B955">
            <v>1946</v>
          </cell>
          <cell r="C955" t="str">
            <v>赤池 和也</v>
          </cell>
          <cell r="D955" t="str">
            <v>あかいけ　かずや</v>
          </cell>
          <cell r="E955">
            <v>24714</v>
          </cell>
          <cell r="F955">
            <v>31</v>
          </cell>
          <cell r="G955" t="str">
            <v>M</v>
          </cell>
          <cell r="H955">
            <v>147</v>
          </cell>
          <cell r="I955" t="str">
            <v>都城市役所</v>
          </cell>
        </row>
        <row r="956">
          <cell r="B956">
            <v>1947</v>
          </cell>
          <cell r="C956" t="str">
            <v>佐藤 良蔵</v>
          </cell>
          <cell r="D956" t="str">
            <v>さとう　よしぞう</v>
          </cell>
          <cell r="E956">
            <v>16000</v>
          </cell>
          <cell r="F956">
            <v>55</v>
          </cell>
          <cell r="G956" t="str">
            <v>M</v>
          </cell>
          <cell r="H956">
            <v>150</v>
          </cell>
          <cell r="I956" t="str">
            <v>西諸県郡ＴＣ</v>
          </cell>
        </row>
        <row r="957">
          <cell r="B957">
            <v>1948</v>
          </cell>
          <cell r="C957" t="str">
            <v>高森 亮</v>
          </cell>
          <cell r="D957" t="str">
            <v>たかもり　あきら</v>
          </cell>
          <cell r="E957">
            <v>25468</v>
          </cell>
          <cell r="F957">
            <v>29</v>
          </cell>
          <cell r="G957" t="str">
            <v>M</v>
          </cell>
          <cell r="H957">
            <v>153</v>
          </cell>
          <cell r="I957" t="str">
            <v>高千穂クラブ</v>
          </cell>
        </row>
        <row r="958">
          <cell r="B958">
            <v>1949</v>
          </cell>
          <cell r="C958" t="str">
            <v>中村 武司</v>
          </cell>
          <cell r="D958" t="str">
            <v>なかむら　たけし</v>
          </cell>
          <cell r="E958">
            <v>24465</v>
          </cell>
          <cell r="F958">
            <v>32</v>
          </cell>
          <cell r="G958" t="str">
            <v>M</v>
          </cell>
          <cell r="H958">
            <v>153</v>
          </cell>
          <cell r="I958" t="str">
            <v>高千穂クラブ</v>
          </cell>
        </row>
        <row r="959">
          <cell r="B959">
            <v>1950</v>
          </cell>
          <cell r="C959" t="str">
            <v>谷 ひとみ</v>
          </cell>
          <cell r="D959" t="str">
            <v>たに　ひとみ</v>
          </cell>
          <cell r="E959">
            <v>24864</v>
          </cell>
          <cell r="F959">
            <v>31</v>
          </cell>
          <cell r="G959" t="str">
            <v>W</v>
          </cell>
          <cell r="H959">
            <v>153</v>
          </cell>
          <cell r="I959" t="str">
            <v>高千穂クラブ</v>
          </cell>
        </row>
        <row r="960">
          <cell r="B960">
            <v>1951</v>
          </cell>
          <cell r="C960" t="str">
            <v>甲斐 香織</v>
          </cell>
          <cell r="D960" t="str">
            <v>かい　かおり</v>
          </cell>
          <cell r="E960">
            <v>26563</v>
          </cell>
          <cell r="F960">
            <v>26</v>
          </cell>
          <cell r="G960" t="str">
            <v>W</v>
          </cell>
          <cell r="H960">
            <v>153</v>
          </cell>
          <cell r="I960" t="str">
            <v>高千穂クラブ</v>
          </cell>
        </row>
        <row r="961">
          <cell r="B961">
            <v>1952</v>
          </cell>
          <cell r="C961" t="str">
            <v>酒井 喜美江</v>
          </cell>
          <cell r="D961" t="str">
            <v>さかい　きみえ</v>
          </cell>
          <cell r="E961">
            <v>20426</v>
          </cell>
          <cell r="F961">
            <v>43</v>
          </cell>
          <cell r="G961" t="str">
            <v>W</v>
          </cell>
          <cell r="H961">
            <v>154</v>
          </cell>
          <cell r="I961" t="str">
            <v>ウイング</v>
          </cell>
        </row>
        <row r="962">
          <cell r="B962">
            <v>1953</v>
          </cell>
          <cell r="C962" t="str">
            <v>吉瀬 晋司</v>
          </cell>
          <cell r="D962" t="str">
            <v>きちせ　しんじ</v>
          </cell>
          <cell r="E962">
            <v>27538</v>
          </cell>
          <cell r="F962">
            <v>23</v>
          </cell>
          <cell r="G962" t="str">
            <v>M</v>
          </cell>
          <cell r="H962">
            <v>156</v>
          </cell>
          <cell r="I962" t="str">
            <v>Ｄ・Ｄ</v>
          </cell>
        </row>
        <row r="963">
          <cell r="B963">
            <v>1954</v>
          </cell>
          <cell r="C963" t="str">
            <v>渡部 智子</v>
          </cell>
          <cell r="D963" t="str">
            <v>わたべ　ともこ</v>
          </cell>
          <cell r="E963">
            <v>22356</v>
          </cell>
          <cell r="F963">
            <v>38</v>
          </cell>
          <cell r="G963" t="str">
            <v>W</v>
          </cell>
          <cell r="H963">
            <v>157</v>
          </cell>
          <cell r="I963" t="str">
            <v>金日サークル</v>
          </cell>
        </row>
        <row r="964">
          <cell r="B964">
            <v>1955</v>
          </cell>
          <cell r="C964" t="str">
            <v>竹内 智子</v>
          </cell>
          <cell r="D964" t="str">
            <v>たけうち　ともこ</v>
          </cell>
          <cell r="E964">
            <v>22393</v>
          </cell>
          <cell r="F964">
            <v>37</v>
          </cell>
          <cell r="G964" t="str">
            <v>W</v>
          </cell>
          <cell r="H964">
            <v>157</v>
          </cell>
          <cell r="I964" t="str">
            <v>金日サークル</v>
          </cell>
        </row>
        <row r="965">
          <cell r="B965">
            <v>1956</v>
          </cell>
          <cell r="C965" t="str">
            <v>東迫 健一</v>
          </cell>
          <cell r="D965" t="str">
            <v>ひがしさこ　けんいち</v>
          </cell>
          <cell r="E965">
            <v>26489</v>
          </cell>
          <cell r="F965">
            <v>26</v>
          </cell>
          <cell r="G965" t="str">
            <v>M</v>
          </cell>
          <cell r="H965">
            <v>157</v>
          </cell>
          <cell r="I965" t="str">
            <v>金日サークル</v>
          </cell>
        </row>
        <row r="966">
          <cell r="B966">
            <v>1957</v>
          </cell>
          <cell r="C966" t="str">
            <v>木原 芳子</v>
          </cell>
          <cell r="D966" t="str">
            <v>きはら　よしこ</v>
          </cell>
          <cell r="E966">
            <v>16781</v>
          </cell>
          <cell r="F966">
            <v>53</v>
          </cell>
          <cell r="G966" t="str">
            <v>M</v>
          </cell>
          <cell r="H966">
            <v>157</v>
          </cell>
          <cell r="I966" t="str">
            <v>金日サークル</v>
          </cell>
        </row>
        <row r="967">
          <cell r="B967">
            <v>1958</v>
          </cell>
          <cell r="C967" t="str">
            <v>石田 隆二</v>
          </cell>
          <cell r="D967" t="str">
            <v>いしだ　りゅうじ</v>
          </cell>
          <cell r="E967">
            <v>23170</v>
          </cell>
          <cell r="F967">
            <v>35</v>
          </cell>
          <cell r="G967" t="str">
            <v>M</v>
          </cell>
          <cell r="H967">
            <v>158</v>
          </cell>
          <cell r="I967" t="str">
            <v>ウイザード</v>
          </cell>
        </row>
        <row r="968">
          <cell r="B968">
            <v>1959</v>
          </cell>
          <cell r="C968" t="str">
            <v>染川 貞国</v>
          </cell>
          <cell r="D968" t="str">
            <v>そめかわ　さだくに</v>
          </cell>
          <cell r="E968">
            <v>24832</v>
          </cell>
          <cell r="F968">
            <v>31</v>
          </cell>
          <cell r="G968" t="str">
            <v>M</v>
          </cell>
          <cell r="H968">
            <v>158</v>
          </cell>
          <cell r="I968" t="str">
            <v>ウイザード</v>
          </cell>
        </row>
        <row r="969">
          <cell r="B969">
            <v>1960</v>
          </cell>
          <cell r="C969" t="str">
            <v>若本 哲也</v>
          </cell>
          <cell r="D969" t="str">
            <v>わかもと　てつや</v>
          </cell>
          <cell r="E969">
            <v>25409</v>
          </cell>
          <cell r="F969">
            <v>29</v>
          </cell>
          <cell r="G969" t="str">
            <v>M</v>
          </cell>
          <cell r="H969">
            <v>158</v>
          </cell>
          <cell r="I969" t="str">
            <v>ウイザード</v>
          </cell>
        </row>
        <row r="970">
          <cell r="B970">
            <v>1961</v>
          </cell>
          <cell r="C970" t="str">
            <v>甲斐 なつみ</v>
          </cell>
          <cell r="D970" t="str">
            <v>かい　なつみ</v>
          </cell>
          <cell r="E970">
            <v>26980</v>
          </cell>
          <cell r="F970">
            <v>25</v>
          </cell>
          <cell r="G970" t="str">
            <v>W</v>
          </cell>
          <cell r="H970">
            <v>158</v>
          </cell>
          <cell r="I970" t="str">
            <v>ウイザード</v>
          </cell>
        </row>
        <row r="971">
          <cell r="B971">
            <v>1962</v>
          </cell>
          <cell r="C971" t="str">
            <v>甲斐 ゆきみ</v>
          </cell>
          <cell r="D971" t="str">
            <v>かい　ゆきみ</v>
          </cell>
          <cell r="E971">
            <v>28235</v>
          </cell>
          <cell r="F971">
            <v>21</v>
          </cell>
          <cell r="G971" t="str">
            <v>W</v>
          </cell>
          <cell r="H971">
            <v>158</v>
          </cell>
          <cell r="I971" t="str">
            <v>ウイザード</v>
          </cell>
        </row>
        <row r="972">
          <cell r="B972">
            <v>1963</v>
          </cell>
          <cell r="C972" t="str">
            <v>田村 陽子</v>
          </cell>
          <cell r="D972" t="str">
            <v>たむら　ようこ</v>
          </cell>
          <cell r="E972">
            <v>27089</v>
          </cell>
          <cell r="F972">
            <v>25</v>
          </cell>
          <cell r="G972" t="str">
            <v>W</v>
          </cell>
          <cell r="H972">
            <v>158</v>
          </cell>
          <cell r="I972" t="str">
            <v>ウイザード</v>
          </cell>
        </row>
        <row r="973">
          <cell r="B973">
            <v>1964</v>
          </cell>
          <cell r="C973" t="str">
            <v>藤井 吉文</v>
          </cell>
          <cell r="D973" t="str">
            <v>ふじい　よしふみ</v>
          </cell>
          <cell r="E973">
            <v>17845</v>
          </cell>
          <cell r="F973">
            <v>50</v>
          </cell>
          <cell r="G973" t="str">
            <v>M</v>
          </cell>
          <cell r="H973">
            <v>159</v>
          </cell>
          <cell r="I973" t="str">
            <v>えびのＴＣ</v>
          </cell>
        </row>
        <row r="974">
          <cell r="B974">
            <v>1965</v>
          </cell>
          <cell r="C974" t="str">
            <v>西原 高博</v>
          </cell>
          <cell r="D974" t="str">
            <v>にしはら　たかひろ</v>
          </cell>
          <cell r="E974">
            <v>30035</v>
          </cell>
          <cell r="F974">
            <v>17</v>
          </cell>
          <cell r="G974" t="str">
            <v>M</v>
          </cell>
          <cell r="H974">
            <v>159</v>
          </cell>
          <cell r="I974" t="str">
            <v>えびのＴＣ</v>
          </cell>
        </row>
        <row r="975">
          <cell r="B975">
            <v>1966</v>
          </cell>
          <cell r="C975" t="str">
            <v>上妻 圭次郎</v>
          </cell>
          <cell r="D975" t="str">
            <v>こうずま　けいじろう</v>
          </cell>
          <cell r="E975">
            <v>22803</v>
          </cell>
          <cell r="F975">
            <v>36</v>
          </cell>
          <cell r="G975" t="str">
            <v>M</v>
          </cell>
          <cell r="H975">
            <v>159</v>
          </cell>
          <cell r="I975" t="str">
            <v>えびのＴＣ</v>
          </cell>
        </row>
        <row r="976">
          <cell r="B976">
            <v>1967</v>
          </cell>
          <cell r="C976" t="str">
            <v>上妻 貴代子</v>
          </cell>
          <cell r="D976" t="str">
            <v>こうずま　きよこ</v>
          </cell>
          <cell r="E976">
            <v>22045</v>
          </cell>
          <cell r="F976">
            <v>38</v>
          </cell>
          <cell r="G976" t="str">
            <v>W</v>
          </cell>
          <cell r="H976">
            <v>159</v>
          </cell>
          <cell r="I976" t="str">
            <v>えびのＴＣ</v>
          </cell>
        </row>
        <row r="977">
          <cell r="B977">
            <v>1968</v>
          </cell>
          <cell r="C977" t="str">
            <v>福田 幾代</v>
          </cell>
          <cell r="D977" t="str">
            <v>ふくだ　いくよ</v>
          </cell>
          <cell r="E977">
            <v>17389</v>
          </cell>
          <cell r="F977">
            <v>51</v>
          </cell>
          <cell r="G977" t="str">
            <v>W</v>
          </cell>
          <cell r="H977">
            <v>159</v>
          </cell>
          <cell r="I977" t="str">
            <v>えびのＴＣ</v>
          </cell>
        </row>
        <row r="978">
          <cell r="B978">
            <v>1969</v>
          </cell>
          <cell r="C978" t="str">
            <v>西原 美穂子</v>
          </cell>
          <cell r="D978" t="str">
            <v>にしはら　みほこ</v>
          </cell>
          <cell r="E978">
            <v>22271</v>
          </cell>
          <cell r="F978">
            <v>38</v>
          </cell>
          <cell r="G978" t="str">
            <v>W</v>
          </cell>
          <cell r="H978">
            <v>159</v>
          </cell>
          <cell r="I978" t="str">
            <v>えびのＴＣ</v>
          </cell>
        </row>
        <row r="979">
          <cell r="B979">
            <v>1970</v>
          </cell>
          <cell r="C979" t="str">
            <v>瀬尾 和子</v>
          </cell>
          <cell r="D979" t="str">
            <v>せお　かずこ</v>
          </cell>
          <cell r="E979">
            <v>23301</v>
          </cell>
          <cell r="F979">
            <v>35</v>
          </cell>
          <cell r="G979" t="str">
            <v>W</v>
          </cell>
          <cell r="H979">
            <v>163</v>
          </cell>
          <cell r="I979" t="str">
            <v>しんちゃん</v>
          </cell>
        </row>
        <row r="980">
          <cell r="B980">
            <v>1971</v>
          </cell>
          <cell r="C980" t="str">
            <v>朝倉 伸一</v>
          </cell>
          <cell r="D980" t="str">
            <v>あさくら　しんいち</v>
          </cell>
          <cell r="E980">
            <v>25893</v>
          </cell>
          <cell r="F980">
            <v>28</v>
          </cell>
          <cell r="G980" t="str">
            <v>M</v>
          </cell>
          <cell r="H980">
            <v>163</v>
          </cell>
          <cell r="I980" t="str">
            <v>しんちゃん</v>
          </cell>
        </row>
        <row r="981">
          <cell r="B981">
            <v>1972</v>
          </cell>
          <cell r="C981" t="str">
            <v>吉本 靖</v>
          </cell>
          <cell r="D981" t="str">
            <v>よしもと　やすし</v>
          </cell>
          <cell r="E981" t="str">
            <v/>
          </cell>
          <cell r="F981" t="str">
            <v/>
          </cell>
          <cell r="G981" t="str">
            <v>M</v>
          </cell>
          <cell r="H981">
            <v>165</v>
          </cell>
          <cell r="I981" t="str">
            <v>日向市役所</v>
          </cell>
        </row>
        <row r="982">
          <cell r="B982">
            <v>1973</v>
          </cell>
          <cell r="C982" t="str">
            <v>池澤 隆一</v>
          </cell>
          <cell r="D982" t="str">
            <v>いけざわ　りゅういち</v>
          </cell>
          <cell r="E982">
            <v>26896</v>
          </cell>
          <cell r="F982">
            <v>25</v>
          </cell>
          <cell r="G982" t="str">
            <v>M</v>
          </cell>
          <cell r="H982">
            <v>167</v>
          </cell>
          <cell r="I982" t="str">
            <v>サンタハウス</v>
          </cell>
        </row>
        <row r="983">
          <cell r="B983">
            <v>1974</v>
          </cell>
          <cell r="C983" t="str">
            <v>岡田 光登志</v>
          </cell>
          <cell r="D983" t="str">
            <v>おかだ　みつとし</v>
          </cell>
          <cell r="E983">
            <v>28358</v>
          </cell>
          <cell r="F983">
            <v>21</v>
          </cell>
          <cell r="G983" t="str">
            <v>M</v>
          </cell>
          <cell r="H983">
            <v>167</v>
          </cell>
          <cell r="I983" t="str">
            <v>サンタハウス</v>
          </cell>
        </row>
        <row r="984">
          <cell r="B984">
            <v>1975</v>
          </cell>
          <cell r="C984" t="str">
            <v>岩倉 美喜</v>
          </cell>
          <cell r="D984" t="str">
            <v>いわくら　みき</v>
          </cell>
          <cell r="E984">
            <v>27355</v>
          </cell>
          <cell r="F984">
            <v>24</v>
          </cell>
          <cell r="G984" t="str">
            <v>W</v>
          </cell>
          <cell r="H984">
            <v>167</v>
          </cell>
          <cell r="I984" t="str">
            <v>サンタハウス</v>
          </cell>
        </row>
        <row r="985">
          <cell r="B985">
            <v>1976</v>
          </cell>
          <cell r="C985" t="str">
            <v>木下 和夫</v>
          </cell>
          <cell r="D985" t="str">
            <v>きのした　かずお</v>
          </cell>
          <cell r="E985">
            <v>23152</v>
          </cell>
          <cell r="F985">
            <v>35</v>
          </cell>
          <cell r="G985" t="str">
            <v>M</v>
          </cell>
          <cell r="H985">
            <v>168</v>
          </cell>
          <cell r="I985" t="str">
            <v>ＮＴＴ宮崎</v>
          </cell>
        </row>
        <row r="986">
          <cell r="B986">
            <v>1977</v>
          </cell>
          <cell r="C986" t="str">
            <v>小森 久美</v>
          </cell>
          <cell r="D986" t="str">
            <v>こもり　くみ</v>
          </cell>
          <cell r="E986">
            <v>25244</v>
          </cell>
          <cell r="F986">
            <v>30</v>
          </cell>
          <cell r="G986" t="str">
            <v>W</v>
          </cell>
          <cell r="H986">
            <v>171</v>
          </cell>
          <cell r="I986" t="str">
            <v>Ｔｉｐｔｏｐ</v>
          </cell>
        </row>
        <row r="987">
          <cell r="B987">
            <v>1978</v>
          </cell>
          <cell r="C987" t="str">
            <v>山之内 沙季</v>
          </cell>
          <cell r="D987" t="str">
            <v>やまのうち　さき</v>
          </cell>
          <cell r="E987">
            <v>31616</v>
          </cell>
          <cell r="F987">
            <v>12</v>
          </cell>
          <cell r="G987" t="str">
            <v>W</v>
          </cell>
          <cell r="H987">
            <v>171</v>
          </cell>
          <cell r="I987" t="str">
            <v>Ｔｉｐｔｏｐ</v>
          </cell>
        </row>
        <row r="988">
          <cell r="B988">
            <v>1979</v>
          </cell>
          <cell r="C988" t="str">
            <v>山之内 由季</v>
          </cell>
          <cell r="D988" t="str">
            <v>やまのうち　ゆき</v>
          </cell>
          <cell r="E988">
            <v>32420</v>
          </cell>
          <cell r="F988">
            <v>10</v>
          </cell>
          <cell r="G988" t="str">
            <v>W</v>
          </cell>
          <cell r="H988">
            <v>171</v>
          </cell>
          <cell r="I988" t="str">
            <v>Ｔｉｐｔｏｐ</v>
          </cell>
        </row>
        <row r="989">
          <cell r="B989">
            <v>1980</v>
          </cell>
          <cell r="C989" t="str">
            <v>八木 尚美</v>
          </cell>
          <cell r="D989" t="str">
            <v>やぎ　なおみ</v>
          </cell>
          <cell r="E989">
            <v>25772</v>
          </cell>
          <cell r="F989">
            <v>28</v>
          </cell>
          <cell r="G989" t="str">
            <v>W</v>
          </cell>
          <cell r="H989">
            <v>175</v>
          </cell>
          <cell r="I989" t="str">
            <v>スィンクス</v>
          </cell>
        </row>
        <row r="990">
          <cell r="B990">
            <v>1981</v>
          </cell>
          <cell r="C990" t="str">
            <v>廣田 珠代</v>
          </cell>
          <cell r="D990" t="str">
            <v>ひろた　たまよ</v>
          </cell>
          <cell r="E990">
            <v>23747</v>
          </cell>
          <cell r="F990">
            <v>34</v>
          </cell>
          <cell r="G990" t="str">
            <v>W</v>
          </cell>
          <cell r="H990">
            <v>176</v>
          </cell>
          <cell r="I990" t="str">
            <v>フリードリム</v>
          </cell>
        </row>
        <row r="991">
          <cell r="B991">
            <v>1982</v>
          </cell>
          <cell r="C991" t="str">
            <v>遠藤 秀朗</v>
          </cell>
          <cell r="D991" t="str">
            <v>えんどう　ひであき</v>
          </cell>
          <cell r="E991">
            <v>25172</v>
          </cell>
          <cell r="F991">
            <v>30</v>
          </cell>
          <cell r="G991" t="str">
            <v>M</v>
          </cell>
          <cell r="H991">
            <v>187</v>
          </cell>
          <cell r="I991" t="str">
            <v>宮崎山形屋</v>
          </cell>
        </row>
        <row r="992">
          <cell r="B992">
            <v>1983</v>
          </cell>
          <cell r="C992" t="str">
            <v>上田 正人</v>
          </cell>
          <cell r="D992">
            <v>106</v>
          </cell>
          <cell r="E992" t="str">
            <v>都城ローン</v>
          </cell>
          <cell r="F992">
            <v>106</v>
          </cell>
          <cell r="G992" t="str">
            <v>都城ローン</v>
          </cell>
          <cell r="H992">
            <v>106</v>
          </cell>
          <cell r="I992" t="str">
            <v>都城ローン</v>
          </cell>
        </row>
        <row r="993">
          <cell r="B993">
            <v>1984</v>
          </cell>
          <cell r="C993" t="str">
            <v>中嶋 芳和</v>
          </cell>
          <cell r="D993">
            <v>106</v>
          </cell>
          <cell r="E993" t="str">
            <v>都城ローン</v>
          </cell>
          <cell r="F993">
            <v>106</v>
          </cell>
          <cell r="G993" t="str">
            <v>都城ローン</v>
          </cell>
          <cell r="H993">
            <v>106</v>
          </cell>
          <cell r="I993" t="str">
            <v>都城ローン</v>
          </cell>
        </row>
        <row r="994">
          <cell r="B994">
            <v>1985</v>
          </cell>
          <cell r="C994" t="str">
            <v>岩谷 秀明</v>
          </cell>
          <cell r="D994">
            <v>140</v>
          </cell>
          <cell r="E994" t="str">
            <v>ＭＤクラブ</v>
          </cell>
          <cell r="F994">
            <v>140</v>
          </cell>
          <cell r="G994" t="str">
            <v>ＭＤクラブ</v>
          </cell>
          <cell r="H994">
            <v>140</v>
          </cell>
          <cell r="I994" t="str">
            <v>ＭＤクラブ</v>
          </cell>
        </row>
        <row r="995">
          <cell r="B995">
            <v>1986</v>
          </cell>
          <cell r="C995" t="str">
            <v>小椋 康平</v>
          </cell>
          <cell r="D995">
            <v>140</v>
          </cell>
          <cell r="E995" t="str">
            <v>ＭＤクラブ</v>
          </cell>
          <cell r="F995">
            <v>140</v>
          </cell>
          <cell r="G995" t="str">
            <v>ＭＤクラブ</v>
          </cell>
          <cell r="H995">
            <v>140</v>
          </cell>
          <cell r="I995" t="str">
            <v>ＭＤクラブ</v>
          </cell>
        </row>
        <row r="996">
          <cell r="B996">
            <v>1987</v>
          </cell>
          <cell r="C996" t="str">
            <v>郡司 武俊</v>
          </cell>
          <cell r="D996">
            <v>140</v>
          </cell>
          <cell r="E996" t="str">
            <v>ＭＤクラブ</v>
          </cell>
          <cell r="F996">
            <v>140</v>
          </cell>
          <cell r="G996" t="str">
            <v>ＭＤクラブ</v>
          </cell>
          <cell r="H996">
            <v>140</v>
          </cell>
          <cell r="I996" t="str">
            <v>ＭＤクラブ</v>
          </cell>
        </row>
        <row r="997">
          <cell r="B997">
            <v>1988</v>
          </cell>
          <cell r="C997" t="str">
            <v>相馬 祐一郎</v>
          </cell>
          <cell r="D997">
            <v>140</v>
          </cell>
          <cell r="E997" t="str">
            <v>ＭＤクラブ</v>
          </cell>
          <cell r="F997">
            <v>140</v>
          </cell>
          <cell r="G997" t="str">
            <v>ＭＤクラブ</v>
          </cell>
          <cell r="H997">
            <v>140</v>
          </cell>
          <cell r="I997" t="str">
            <v>ＭＤクラブ</v>
          </cell>
        </row>
        <row r="998">
          <cell r="B998">
            <v>1989</v>
          </cell>
          <cell r="C998" t="str">
            <v>中原 則光</v>
          </cell>
          <cell r="D998">
            <v>140</v>
          </cell>
          <cell r="E998" t="str">
            <v>ＭＤクラブ</v>
          </cell>
          <cell r="F998">
            <v>140</v>
          </cell>
          <cell r="G998" t="str">
            <v>ＭＤクラブ</v>
          </cell>
          <cell r="H998">
            <v>140</v>
          </cell>
          <cell r="I998" t="str">
            <v>ＭＤクラブ</v>
          </cell>
        </row>
        <row r="999">
          <cell r="B999">
            <v>1990</v>
          </cell>
          <cell r="C999" t="str">
            <v>小川 耕二</v>
          </cell>
          <cell r="D999">
            <v>140</v>
          </cell>
          <cell r="E999" t="str">
            <v>ＭＤクラブ</v>
          </cell>
          <cell r="F999">
            <v>140</v>
          </cell>
          <cell r="G999" t="str">
            <v>ＭＤクラブ</v>
          </cell>
          <cell r="H999">
            <v>140</v>
          </cell>
          <cell r="I999" t="str">
            <v>ＭＤクラブ</v>
          </cell>
        </row>
        <row r="1000">
          <cell r="B1000">
            <v>1991</v>
          </cell>
          <cell r="C1000" t="str">
            <v>野村 賢介</v>
          </cell>
          <cell r="D1000">
            <v>140</v>
          </cell>
          <cell r="E1000" t="str">
            <v>ＭＤクラブ</v>
          </cell>
          <cell r="F1000">
            <v>140</v>
          </cell>
          <cell r="G1000" t="str">
            <v>ＭＤクラブ</v>
          </cell>
          <cell r="H1000">
            <v>140</v>
          </cell>
          <cell r="I1000" t="str">
            <v>ＭＤクラブ</v>
          </cell>
        </row>
        <row r="1001">
          <cell r="B1001">
            <v>1992</v>
          </cell>
          <cell r="C1001" t="str">
            <v>小村 光広</v>
          </cell>
          <cell r="D1001">
            <v>140</v>
          </cell>
          <cell r="E1001" t="str">
            <v>ＭＤクラブ</v>
          </cell>
          <cell r="F1001">
            <v>140</v>
          </cell>
          <cell r="G1001" t="str">
            <v>ＭＤクラブ</v>
          </cell>
          <cell r="H1001">
            <v>140</v>
          </cell>
          <cell r="I1001" t="str">
            <v>ＭＤクラブ</v>
          </cell>
        </row>
        <row r="1002">
          <cell r="B1002">
            <v>1993</v>
          </cell>
          <cell r="C1002" t="str">
            <v>片川 幸宏</v>
          </cell>
          <cell r="D1002">
            <v>107</v>
          </cell>
          <cell r="E1002" t="str">
            <v>大塚台ＴＣ</v>
          </cell>
          <cell r="F1002">
            <v>107</v>
          </cell>
          <cell r="G1002" t="str">
            <v>大塚台ＴＣ</v>
          </cell>
          <cell r="H1002">
            <v>107</v>
          </cell>
          <cell r="I1002" t="str">
            <v>大塚台ＴＣ</v>
          </cell>
        </row>
        <row r="1003">
          <cell r="B1003">
            <v>1994</v>
          </cell>
          <cell r="C1003" t="str">
            <v>泉 泰博</v>
          </cell>
          <cell r="D1003">
            <v>152</v>
          </cell>
          <cell r="E1003" t="str">
            <v>パナソニック</v>
          </cell>
          <cell r="F1003">
            <v>152</v>
          </cell>
          <cell r="G1003" t="str">
            <v>パナソニック</v>
          </cell>
          <cell r="H1003">
            <v>152</v>
          </cell>
          <cell r="I1003" t="str">
            <v>パナソニック</v>
          </cell>
        </row>
        <row r="1004">
          <cell r="B1004">
            <v>1995</v>
          </cell>
          <cell r="C1004" t="str">
            <v>池邊 庄一</v>
          </cell>
          <cell r="D1004">
            <v>152</v>
          </cell>
          <cell r="E1004" t="str">
            <v>パナソニック</v>
          </cell>
          <cell r="F1004">
            <v>152</v>
          </cell>
          <cell r="G1004" t="str">
            <v>パナソニック</v>
          </cell>
          <cell r="H1004">
            <v>152</v>
          </cell>
          <cell r="I1004" t="str">
            <v>パナソニック</v>
          </cell>
        </row>
        <row r="1005">
          <cell r="B1005">
            <v>1996</v>
          </cell>
          <cell r="C1005" t="str">
            <v>水野 英晴</v>
          </cell>
          <cell r="D1005">
            <v>152</v>
          </cell>
          <cell r="E1005" t="str">
            <v>パナソニック</v>
          </cell>
          <cell r="F1005">
            <v>152</v>
          </cell>
          <cell r="G1005" t="str">
            <v>パナソニック</v>
          </cell>
          <cell r="H1005">
            <v>152</v>
          </cell>
          <cell r="I1005" t="str">
            <v>パナソニック</v>
          </cell>
        </row>
        <row r="1006">
          <cell r="B1006">
            <v>1997</v>
          </cell>
          <cell r="C1006" t="str">
            <v>黒木 俊郎</v>
          </cell>
          <cell r="D1006">
            <v>138</v>
          </cell>
          <cell r="E1006" t="str">
            <v>ＯＭＩＹＡ</v>
          </cell>
          <cell r="F1006">
            <v>138</v>
          </cell>
          <cell r="G1006" t="str">
            <v>ＯＭＩＹＡ</v>
          </cell>
          <cell r="H1006">
            <v>138</v>
          </cell>
          <cell r="I1006" t="str">
            <v>ＯＭＩＹＡ</v>
          </cell>
        </row>
        <row r="1007">
          <cell r="B1007">
            <v>1998</v>
          </cell>
          <cell r="C1007" t="str">
            <v>高田 信史</v>
          </cell>
          <cell r="D1007">
            <v>138</v>
          </cell>
          <cell r="E1007" t="str">
            <v>ＯＭＩＹＡ</v>
          </cell>
          <cell r="F1007">
            <v>138</v>
          </cell>
          <cell r="G1007" t="str">
            <v>ＯＭＩＹＡ</v>
          </cell>
          <cell r="H1007">
            <v>138</v>
          </cell>
          <cell r="I1007" t="str">
            <v>ＯＭＩＹＡ</v>
          </cell>
        </row>
        <row r="1008">
          <cell r="B1008">
            <v>1999</v>
          </cell>
          <cell r="C1008" t="str">
            <v>奥屋 健</v>
          </cell>
          <cell r="D1008">
            <v>138</v>
          </cell>
          <cell r="E1008" t="str">
            <v>ＯＭＩＹＡ</v>
          </cell>
          <cell r="F1008">
            <v>138</v>
          </cell>
          <cell r="G1008" t="str">
            <v>ＯＭＩＹＡ</v>
          </cell>
          <cell r="H1008">
            <v>138</v>
          </cell>
          <cell r="I1008" t="str">
            <v>ＯＭＩＹＡ</v>
          </cell>
        </row>
        <row r="1009">
          <cell r="B1009">
            <v>2000</v>
          </cell>
          <cell r="C1009" t="str">
            <v>矢吹 裕二</v>
          </cell>
          <cell r="D1009">
            <v>119</v>
          </cell>
          <cell r="E1009" t="str">
            <v>旭化成ＴＣ</v>
          </cell>
          <cell r="F1009">
            <v>119</v>
          </cell>
          <cell r="G1009" t="str">
            <v>旭化成ＴＣ</v>
          </cell>
          <cell r="H1009">
            <v>119</v>
          </cell>
          <cell r="I1009" t="str">
            <v>旭化成ＴＣ</v>
          </cell>
        </row>
        <row r="1010">
          <cell r="B1010">
            <v>2001</v>
          </cell>
          <cell r="C1010" t="str">
            <v>川崎 征</v>
          </cell>
          <cell r="D1010">
            <v>126</v>
          </cell>
          <cell r="E1010" t="str">
            <v>フェニックス</v>
          </cell>
          <cell r="F1010">
            <v>126</v>
          </cell>
          <cell r="G1010" t="str">
            <v>フェニックス</v>
          </cell>
          <cell r="H1010">
            <v>126</v>
          </cell>
          <cell r="I1010" t="str">
            <v>フェニックス</v>
          </cell>
        </row>
        <row r="1011">
          <cell r="B1011">
            <v>2002</v>
          </cell>
          <cell r="C1011" t="str">
            <v>高山 信子</v>
          </cell>
          <cell r="D1011">
            <v>142</v>
          </cell>
          <cell r="E1011" t="str">
            <v>ＨｉｒｏＴＡ</v>
          </cell>
          <cell r="F1011">
            <v>142</v>
          </cell>
          <cell r="G1011" t="str">
            <v>ＨｉｒｏＴＡ</v>
          </cell>
          <cell r="H1011">
            <v>142</v>
          </cell>
          <cell r="I1011" t="str">
            <v>ＨｉｒｏＴＡ</v>
          </cell>
        </row>
        <row r="1012">
          <cell r="B1012">
            <v>2003</v>
          </cell>
          <cell r="C1012" t="str">
            <v>谷山 哲郎</v>
          </cell>
          <cell r="D1012">
            <v>102</v>
          </cell>
          <cell r="E1012" t="str">
            <v>飛江田ＧＴ</v>
          </cell>
          <cell r="F1012">
            <v>102</v>
          </cell>
          <cell r="G1012" t="str">
            <v>飛江田ＧＴ</v>
          </cell>
          <cell r="H1012">
            <v>102</v>
          </cell>
          <cell r="I1012" t="str">
            <v>飛江田ＧＴ</v>
          </cell>
        </row>
        <row r="1013">
          <cell r="B1013">
            <v>2004</v>
          </cell>
          <cell r="C1013" t="str">
            <v>政木 淳也</v>
          </cell>
          <cell r="D1013">
            <v>102</v>
          </cell>
          <cell r="E1013" t="str">
            <v>飛江田ＧＴ</v>
          </cell>
          <cell r="F1013">
            <v>102</v>
          </cell>
          <cell r="G1013" t="str">
            <v>飛江田ＧＴ</v>
          </cell>
          <cell r="H1013">
            <v>102</v>
          </cell>
          <cell r="I1013" t="str">
            <v>飛江田ＧＴ</v>
          </cell>
        </row>
        <row r="1014">
          <cell r="B1014">
            <v>2005</v>
          </cell>
          <cell r="C1014" t="str">
            <v>吉田 朱美</v>
          </cell>
          <cell r="D1014">
            <v>102</v>
          </cell>
          <cell r="E1014" t="str">
            <v>飛江田ＧＴ</v>
          </cell>
          <cell r="F1014">
            <v>102</v>
          </cell>
          <cell r="G1014" t="str">
            <v>飛江田ＧＴ</v>
          </cell>
          <cell r="H1014">
            <v>102</v>
          </cell>
          <cell r="I1014" t="str">
            <v>飛江田ＧＴ</v>
          </cell>
        </row>
        <row r="1015">
          <cell r="B1015">
            <v>2006</v>
          </cell>
          <cell r="C1015" t="str">
            <v>須田 留美</v>
          </cell>
          <cell r="D1015">
            <v>102</v>
          </cell>
          <cell r="E1015" t="str">
            <v>飛江田ＧＴ</v>
          </cell>
          <cell r="F1015">
            <v>102</v>
          </cell>
          <cell r="G1015" t="str">
            <v>飛江田ＧＴ</v>
          </cell>
          <cell r="H1015">
            <v>102</v>
          </cell>
          <cell r="I1015" t="str">
            <v>飛江田ＧＴ</v>
          </cell>
        </row>
        <row r="1016">
          <cell r="B1016">
            <v>2007</v>
          </cell>
          <cell r="C1016" t="str">
            <v>谷山 哲也</v>
          </cell>
          <cell r="D1016">
            <v>102</v>
          </cell>
          <cell r="E1016" t="str">
            <v>飛江田ＧＴ</v>
          </cell>
          <cell r="F1016">
            <v>102</v>
          </cell>
          <cell r="G1016" t="str">
            <v>飛江田ＧＴ</v>
          </cell>
          <cell r="H1016">
            <v>102</v>
          </cell>
          <cell r="I1016" t="str">
            <v>飛江田ＧＴ</v>
          </cell>
        </row>
        <row r="1017">
          <cell r="B1017">
            <v>2008</v>
          </cell>
          <cell r="C1017" t="str">
            <v>荒武 史子</v>
          </cell>
          <cell r="D1017">
            <v>102</v>
          </cell>
          <cell r="E1017" t="str">
            <v>飛江田ＧＴ</v>
          </cell>
          <cell r="F1017">
            <v>102</v>
          </cell>
          <cell r="G1017" t="str">
            <v>飛江田ＧＴ</v>
          </cell>
          <cell r="H1017">
            <v>102</v>
          </cell>
          <cell r="I1017" t="str">
            <v>飛江田ＧＴ</v>
          </cell>
        </row>
        <row r="1018">
          <cell r="B1018">
            <v>2009</v>
          </cell>
          <cell r="C1018" t="str">
            <v>日高 雅信</v>
          </cell>
          <cell r="D1018">
            <v>107</v>
          </cell>
          <cell r="E1018" t="str">
            <v>大塚台ＴＣ</v>
          </cell>
          <cell r="F1018">
            <v>107</v>
          </cell>
          <cell r="G1018" t="str">
            <v>大塚台ＴＣ</v>
          </cell>
          <cell r="H1018">
            <v>107</v>
          </cell>
          <cell r="I1018" t="str">
            <v>大塚台ＴＣ</v>
          </cell>
        </row>
        <row r="1019">
          <cell r="B1019">
            <v>2010</v>
          </cell>
          <cell r="C1019" t="str">
            <v>後藤 仁希</v>
          </cell>
          <cell r="D1019">
            <v>107</v>
          </cell>
          <cell r="E1019" t="str">
            <v>大塚台ＴＣ</v>
          </cell>
          <cell r="F1019">
            <v>107</v>
          </cell>
          <cell r="G1019" t="str">
            <v>大塚台ＴＣ</v>
          </cell>
          <cell r="H1019">
            <v>107</v>
          </cell>
          <cell r="I1019" t="str">
            <v>大塚台ＴＣ</v>
          </cell>
        </row>
        <row r="1020">
          <cell r="B1020">
            <v>2011</v>
          </cell>
          <cell r="C1020" t="str">
            <v>興梠 寛子</v>
          </cell>
          <cell r="D1020">
            <v>107</v>
          </cell>
          <cell r="E1020" t="str">
            <v>大塚台ＴＣ</v>
          </cell>
          <cell r="F1020">
            <v>107</v>
          </cell>
          <cell r="G1020" t="str">
            <v>大塚台ＴＣ</v>
          </cell>
          <cell r="H1020">
            <v>107</v>
          </cell>
          <cell r="I1020" t="str">
            <v>大塚台ＴＣ</v>
          </cell>
        </row>
        <row r="1021">
          <cell r="B1021">
            <v>2012</v>
          </cell>
          <cell r="C1021" t="str">
            <v>岩崎 和美</v>
          </cell>
          <cell r="D1021">
            <v>107</v>
          </cell>
          <cell r="E1021" t="str">
            <v>大塚台ＴＣ</v>
          </cell>
          <cell r="F1021">
            <v>107</v>
          </cell>
          <cell r="G1021" t="str">
            <v>大塚台ＴＣ</v>
          </cell>
          <cell r="H1021">
            <v>107</v>
          </cell>
          <cell r="I1021" t="str">
            <v>大塚台ＴＣ</v>
          </cell>
        </row>
        <row r="1022">
          <cell r="B1022">
            <v>2013</v>
          </cell>
          <cell r="C1022" t="str">
            <v>高橋 功多</v>
          </cell>
          <cell r="D1022">
            <v>143</v>
          </cell>
          <cell r="E1022" t="str">
            <v>ＣＨイワキリ</v>
          </cell>
          <cell r="F1022">
            <v>143</v>
          </cell>
          <cell r="G1022" t="str">
            <v>ＣＨイワキリ</v>
          </cell>
          <cell r="H1022">
            <v>143</v>
          </cell>
          <cell r="I1022" t="str">
            <v>ＣＨイワキリ</v>
          </cell>
        </row>
        <row r="1023">
          <cell r="B1023">
            <v>2014</v>
          </cell>
          <cell r="C1023" t="str">
            <v>岩切 貴史</v>
          </cell>
          <cell r="D1023">
            <v>156</v>
          </cell>
          <cell r="E1023" t="str">
            <v>Ｄ・Ｄ</v>
          </cell>
          <cell r="F1023">
            <v>156</v>
          </cell>
          <cell r="G1023" t="str">
            <v>Ｄ・Ｄ</v>
          </cell>
          <cell r="H1023">
            <v>156</v>
          </cell>
          <cell r="I1023" t="str">
            <v>Ｄ・Ｄ</v>
          </cell>
        </row>
        <row r="1024">
          <cell r="B1024">
            <v>2015</v>
          </cell>
          <cell r="C1024" t="str">
            <v>池澤 優香</v>
          </cell>
          <cell r="D1024">
            <v>167</v>
          </cell>
          <cell r="E1024" t="str">
            <v>サンタハウス</v>
          </cell>
          <cell r="F1024">
            <v>167</v>
          </cell>
          <cell r="G1024" t="str">
            <v>サンタハウス</v>
          </cell>
          <cell r="H1024">
            <v>167</v>
          </cell>
          <cell r="I1024" t="str">
            <v>サンタハウス</v>
          </cell>
        </row>
        <row r="1025">
          <cell r="B1025">
            <v>2016</v>
          </cell>
          <cell r="C1025" t="str">
            <v>北村虎雄</v>
          </cell>
          <cell r="D1025">
            <v>114</v>
          </cell>
          <cell r="E1025" t="str">
            <v>宮崎庭倶</v>
          </cell>
          <cell r="F1025">
            <v>114</v>
          </cell>
          <cell r="G1025" t="str">
            <v>宮崎庭倶</v>
          </cell>
          <cell r="H1025">
            <v>114</v>
          </cell>
          <cell r="I1025" t="str">
            <v>宮崎庭倶</v>
          </cell>
        </row>
        <row r="1026">
          <cell r="B1026">
            <v>2017</v>
          </cell>
          <cell r="C1026" t="str">
            <v>安藤由子</v>
          </cell>
          <cell r="D1026">
            <v>120</v>
          </cell>
          <cell r="E1026" t="str">
            <v>ルネサンス</v>
          </cell>
          <cell r="F1026">
            <v>120</v>
          </cell>
          <cell r="G1026" t="str">
            <v>ルネサンス</v>
          </cell>
          <cell r="H1026">
            <v>120</v>
          </cell>
          <cell r="I1026" t="str">
            <v>ルネサンス</v>
          </cell>
        </row>
        <row r="1027">
          <cell r="B1027">
            <v>2018</v>
          </cell>
          <cell r="C1027" t="str">
            <v>日高　隆</v>
          </cell>
          <cell r="D1027">
            <v>102</v>
          </cell>
          <cell r="E1027" t="str">
            <v>飛江田ＧＴ</v>
          </cell>
          <cell r="F1027">
            <v>102</v>
          </cell>
          <cell r="G1027" t="str">
            <v>飛江田ＧＴ</v>
          </cell>
          <cell r="H1027">
            <v>102</v>
          </cell>
          <cell r="I1027" t="str">
            <v>飛江田ＧＴ</v>
          </cell>
        </row>
        <row r="1028">
          <cell r="B1028">
            <v>2019</v>
          </cell>
          <cell r="C1028" t="str">
            <v>荒木 美和</v>
          </cell>
          <cell r="D1028">
            <v>123</v>
          </cell>
          <cell r="E1028" t="str">
            <v>ラ・ポーム</v>
          </cell>
          <cell r="F1028">
            <v>123</v>
          </cell>
          <cell r="G1028" t="str">
            <v>ラ・ポーム</v>
          </cell>
          <cell r="H1028">
            <v>123</v>
          </cell>
          <cell r="I1028" t="str">
            <v>ラ・ポーム</v>
          </cell>
        </row>
        <row r="1029">
          <cell r="B1029">
            <v>2020</v>
          </cell>
          <cell r="C1029" t="str">
            <v>斉藤 誠也</v>
          </cell>
          <cell r="D1029">
            <v>123</v>
          </cell>
          <cell r="E1029" t="str">
            <v>ラ・ポーム</v>
          </cell>
          <cell r="F1029">
            <v>123</v>
          </cell>
          <cell r="G1029" t="str">
            <v>ラ・ポーム</v>
          </cell>
          <cell r="H1029">
            <v>123</v>
          </cell>
          <cell r="I1029" t="str">
            <v>ラ・ポーム</v>
          </cell>
        </row>
        <row r="1030">
          <cell r="B1030">
            <v>2021</v>
          </cell>
          <cell r="C1030" t="str">
            <v>妹尾 康弘</v>
          </cell>
          <cell r="D1030">
            <v>123</v>
          </cell>
          <cell r="E1030" t="str">
            <v>ラ・ポーム</v>
          </cell>
          <cell r="F1030">
            <v>123</v>
          </cell>
          <cell r="G1030" t="str">
            <v>ラ・ポーム</v>
          </cell>
          <cell r="H1030">
            <v>123</v>
          </cell>
          <cell r="I1030" t="str">
            <v>ラ・ポーム</v>
          </cell>
        </row>
        <row r="1031">
          <cell r="B1031">
            <v>2022</v>
          </cell>
          <cell r="C1031" t="str">
            <v>妹尾 博子</v>
          </cell>
          <cell r="D1031">
            <v>123</v>
          </cell>
          <cell r="E1031" t="str">
            <v>ラ・ポーム</v>
          </cell>
          <cell r="F1031">
            <v>123</v>
          </cell>
          <cell r="G1031" t="str">
            <v>ラ・ポーム</v>
          </cell>
          <cell r="H1031">
            <v>123</v>
          </cell>
          <cell r="I1031" t="str">
            <v>ラ・ポーム</v>
          </cell>
        </row>
        <row r="1032">
          <cell r="B1032">
            <v>2023</v>
          </cell>
          <cell r="C1032" t="str">
            <v>矢野 隆</v>
          </cell>
          <cell r="D1032">
            <v>123</v>
          </cell>
          <cell r="E1032" t="str">
            <v>ラ・ポーム</v>
          </cell>
          <cell r="F1032">
            <v>123</v>
          </cell>
          <cell r="G1032" t="str">
            <v>ラ・ポーム</v>
          </cell>
          <cell r="H1032">
            <v>123</v>
          </cell>
          <cell r="I1032" t="str">
            <v>ラ・ポーム</v>
          </cell>
        </row>
        <row r="1033">
          <cell r="B1033">
            <v>2024</v>
          </cell>
          <cell r="C1033" t="str">
            <v>家村 努</v>
          </cell>
          <cell r="D1033">
            <v>125</v>
          </cell>
          <cell r="E1033" t="str">
            <v>Ｆ．Ｔ．Ｃ</v>
          </cell>
          <cell r="F1033">
            <v>125</v>
          </cell>
          <cell r="G1033" t="str">
            <v>Ｆ．Ｔ．Ｃ</v>
          </cell>
          <cell r="H1033">
            <v>125</v>
          </cell>
          <cell r="I1033" t="str">
            <v>Ｆ．Ｔ．Ｃ</v>
          </cell>
        </row>
        <row r="1034">
          <cell r="B1034">
            <v>2025</v>
          </cell>
          <cell r="C1034" t="str">
            <v>今村 和文</v>
          </cell>
          <cell r="D1034">
            <v>125</v>
          </cell>
          <cell r="E1034" t="str">
            <v>Ｆ．Ｔ．Ｃ</v>
          </cell>
          <cell r="F1034">
            <v>125</v>
          </cell>
          <cell r="G1034" t="str">
            <v>Ｆ．Ｔ．Ｃ</v>
          </cell>
          <cell r="H1034">
            <v>125</v>
          </cell>
          <cell r="I1034" t="str">
            <v>Ｆ．Ｔ．Ｃ</v>
          </cell>
        </row>
        <row r="1035">
          <cell r="B1035">
            <v>2026</v>
          </cell>
          <cell r="C1035" t="str">
            <v>大迫 洋子</v>
          </cell>
          <cell r="D1035">
            <v>125</v>
          </cell>
          <cell r="E1035" t="str">
            <v>Ｆ．Ｔ．Ｃ</v>
          </cell>
          <cell r="F1035">
            <v>125</v>
          </cell>
          <cell r="G1035" t="str">
            <v>Ｆ．Ｔ．Ｃ</v>
          </cell>
          <cell r="H1035">
            <v>125</v>
          </cell>
          <cell r="I1035" t="str">
            <v>Ｆ．Ｔ．Ｃ</v>
          </cell>
        </row>
        <row r="1036">
          <cell r="B1036">
            <v>2027</v>
          </cell>
          <cell r="C1036" t="str">
            <v>乙丸 秀和</v>
          </cell>
          <cell r="D1036">
            <v>125</v>
          </cell>
          <cell r="E1036" t="str">
            <v>Ｆ．Ｔ．Ｃ</v>
          </cell>
          <cell r="F1036">
            <v>125</v>
          </cell>
          <cell r="G1036" t="str">
            <v>Ｆ．Ｔ．Ｃ</v>
          </cell>
          <cell r="H1036">
            <v>125</v>
          </cell>
          <cell r="I1036" t="str">
            <v>Ｆ．Ｔ．Ｃ</v>
          </cell>
        </row>
        <row r="1037">
          <cell r="B1037">
            <v>2028</v>
          </cell>
          <cell r="C1037" t="str">
            <v>乙丸 洋子</v>
          </cell>
          <cell r="D1037">
            <v>125</v>
          </cell>
          <cell r="E1037" t="str">
            <v>Ｆ．Ｔ．Ｃ</v>
          </cell>
          <cell r="F1037">
            <v>125</v>
          </cell>
          <cell r="G1037" t="str">
            <v>Ｆ．Ｔ．Ｃ</v>
          </cell>
          <cell r="H1037">
            <v>125</v>
          </cell>
          <cell r="I1037" t="str">
            <v>Ｆ．Ｔ．Ｃ</v>
          </cell>
        </row>
        <row r="1038">
          <cell r="B1038">
            <v>2029</v>
          </cell>
          <cell r="C1038" t="str">
            <v>上小牧 あけみ</v>
          </cell>
          <cell r="D1038">
            <v>125</v>
          </cell>
          <cell r="E1038" t="str">
            <v>Ｆ．Ｔ．Ｃ</v>
          </cell>
          <cell r="F1038">
            <v>125</v>
          </cell>
          <cell r="G1038" t="str">
            <v>Ｆ．Ｔ．Ｃ</v>
          </cell>
          <cell r="H1038">
            <v>125</v>
          </cell>
          <cell r="I1038" t="str">
            <v>Ｆ．Ｔ．Ｃ</v>
          </cell>
        </row>
        <row r="1039">
          <cell r="B1039">
            <v>2030</v>
          </cell>
          <cell r="C1039" t="str">
            <v>木下 栄子</v>
          </cell>
          <cell r="D1039">
            <v>125</v>
          </cell>
          <cell r="E1039" t="str">
            <v>Ｆ．Ｔ．Ｃ</v>
          </cell>
          <cell r="F1039">
            <v>125</v>
          </cell>
          <cell r="G1039" t="str">
            <v>Ｆ．Ｔ．Ｃ</v>
          </cell>
          <cell r="H1039">
            <v>125</v>
          </cell>
          <cell r="I1039" t="str">
            <v>Ｆ．Ｔ．Ｃ</v>
          </cell>
        </row>
        <row r="1040">
          <cell r="B1040">
            <v>2031</v>
          </cell>
          <cell r="C1040" t="str">
            <v>久保 勝美</v>
          </cell>
          <cell r="D1040">
            <v>125</v>
          </cell>
          <cell r="E1040" t="str">
            <v>Ｆ．Ｔ．Ｃ</v>
          </cell>
          <cell r="F1040">
            <v>125</v>
          </cell>
          <cell r="G1040" t="str">
            <v>Ｆ．Ｔ．Ｃ</v>
          </cell>
          <cell r="H1040">
            <v>125</v>
          </cell>
          <cell r="I1040" t="str">
            <v>Ｆ．Ｔ．Ｃ</v>
          </cell>
        </row>
        <row r="1041">
          <cell r="B1041">
            <v>2032</v>
          </cell>
          <cell r="C1041" t="str">
            <v>迫田 晶子</v>
          </cell>
          <cell r="D1041">
            <v>125</v>
          </cell>
          <cell r="E1041" t="str">
            <v>Ｆ．Ｔ．Ｃ</v>
          </cell>
          <cell r="F1041">
            <v>125</v>
          </cell>
          <cell r="G1041" t="str">
            <v>Ｆ．Ｔ．Ｃ</v>
          </cell>
          <cell r="H1041">
            <v>125</v>
          </cell>
          <cell r="I1041" t="str">
            <v>Ｆ．Ｔ．Ｃ</v>
          </cell>
        </row>
        <row r="1042">
          <cell r="B1042">
            <v>2033</v>
          </cell>
          <cell r="C1042" t="str">
            <v>下西 等</v>
          </cell>
          <cell r="D1042">
            <v>125</v>
          </cell>
          <cell r="E1042" t="str">
            <v>Ｆ．Ｔ．Ｃ</v>
          </cell>
          <cell r="F1042">
            <v>125</v>
          </cell>
          <cell r="G1042" t="str">
            <v>Ｆ．Ｔ．Ｃ</v>
          </cell>
          <cell r="H1042">
            <v>125</v>
          </cell>
          <cell r="I1042" t="str">
            <v>Ｆ．Ｔ．Ｃ</v>
          </cell>
        </row>
        <row r="1043">
          <cell r="B1043">
            <v>2034</v>
          </cell>
          <cell r="C1043" t="str">
            <v>下舞 博志</v>
          </cell>
          <cell r="D1043">
            <v>125</v>
          </cell>
          <cell r="E1043" t="str">
            <v>Ｆ．Ｔ．Ｃ</v>
          </cell>
          <cell r="F1043">
            <v>125</v>
          </cell>
          <cell r="G1043" t="str">
            <v>Ｆ．Ｔ．Ｃ</v>
          </cell>
          <cell r="H1043">
            <v>125</v>
          </cell>
          <cell r="I1043" t="str">
            <v>Ｆ．Ｔ．Ｃ</v>
          </cell>
        </row>
        <row r="1044">
          <cell r="B1044">
            <v>2035</v>
          </cell>
          <cell r="C1044" t="str">
            <v>庄司 和成</v>
          </cell>
          <cell r="D1044">
            <v>125</v>
          </cell>
          <cell r="E1044" t="str">
            <v>Ｆ．Ｔ．Ｃ</v>
          </cell>
          <cell r="F1044">
            <v>125</v>
          </cell>
          <cell r="G1044" t="str">
            <v>Ｆ．Ｔ．Ｃ</v>
          </cell>
          <cell r="H1044">
            <v>125</v>
          </cell>
          <cell r="I1044" t="str">
            <v>Ｆ．Ｔ．Ｃ</v>
          </cell>
        </row>
        <row r="1045">
          <cell r="B1045">
            <v>2036</v>
          </cell>
          <cell r="C1045" t="str">
            <v>谷口 儀仁</v>
          </cell>
          <cell r="D1045">
            <v>125</v>
          </cell>
          <cell r="E1045" t="str">
            <v>Ｆ．Ｔ．Ｃ</v>
          </cell>
          <cell r="F1045">
            <v>125</v>
          </cell>
          <cell r="G1045" t="str">
            <v>Ｆ．Ｔ．Ｃ</v>
          </cell>
          <cell r="H1045">
            <v>125</v>
          </cell>
          <cell r="I1045" t="str">
            <v>Ｆ．Ｔ．Ｃ</v>
          </cell>
        </row>
        <row r="1046">
          <cell r="B1046">
            <v>2037</v>
          </cell>
          <cell r="C1046" t="str">
            <v>谷口 孝志</v>
          </cell>
          <cell r="D1046">
            <v>125</v>
          </cell>
          <cell r="E1046" t="str">
            <v>Ｆ．Ｔ．Ｃ</v>
          </cell>
          <cell r="F1046">
            <v>125</v>
          </cell>
          <cell r="G1046" t="str">
            <v>Ｆ．Ｔ．Ｃ</v>
          </cell>
          <cell r="H1046">
            <v>125</v>
          </cell>
          <cell r="I1046" t="str">
            <v>Ｆ．Ｔ．Ｃ</v>
          </cell>
        </row>
        <row r="1047">
          <cell r="B1047">
            <v>2038</v>
          </cell>
          <cell r="C1047" t="str">
            <v>西脇 誠一郎</v>
          </cell>
          <cell r="D1047">
            <v>125</v>
          </cell>
          <cell r="E1047" t="str">
            <v>Ｆ．Ｔ．Ｃ</v>
          </cell>
          <cell r="F1047">
            <v>125</v>
          </cell>
          <cell r="G1047" t="str">
            <v>Ｆ．Ｔ．Ｃ</v>
          </cell>
          <cell r="H1047">
            <v>125</v>
          </cell>
          <cell r="I1047" t="str">
            <v>Ｆ．Ｔ．Ｃ</v>
          </cell>
        </row>
        <row r="1048">
          <cell r="B1048">
            <v>2039</v>
          </cell>
          <cell r="C1048" t="str">
            <v>日高 洋子</v>
          </cell>
          <cell r="D1048">
            <v>125</v>
          </cell>
          <cell r="E1048" t="str">
            <v>Ｆ．Ｔ．Ｃ</v>
          </cell>
          <cell r="F1048">
            <v>125</v>
          </cell>
          <cell r="G1048" t="str">
            <v>Ｆ．Ｔ．Ｃ</v>
          </cell>
          <cell r="H1048">
            <v>125</v>
          </cell>
          <cell r="I1048" t="str">
            <v>Ｆ．Ｔ．Ｃ</v>
          </cell>
        </row>
        <row r="1049">
          <cell r="B1049">
            <v>2040</v>
          </cell>
          <cell r="C1049" t="str">
            <v>牧崎 加代子</v>
          </cell>
          <cell r="D1049">
            <v>125</v>
          </cell>
          <cell r="E1049" t="str">
            <v>Ｆ．Ｔ．Ｃ</v>
          </cell>
          <cell r="F1049">
            <v>125</v>
          </cell>
          <cell r="G1049" t="str">
            <v>Ｆ．Ｔ．Ｃ</v>
          </cell>
          <cell r="H1049">
            <v>125</v>
          </cell>
          <cell r="I1049" t="str">
            <v>Ｆ．Ｔ．Ｃ</v>
          </cell>
        </row>
        <row r="1050">
          <cell r="B1050">
            <v>2041</v>
          </cell>
          <cell r="C1050" t="str">
            <v>宮内 正彦</v>
          </cell>
          <cell r="D1050">
            <v>125</v>
          </cell>
          <cell r="E1050" t="str">
            <v>Ｆ．Ｔ．Ｃ</v>
          </cell>
          <cell r="F1050">
            <v>125</v>
          </cell>
          <cell r="G1050" t="str">
            <v>Ｆ．Ｔ．Ｃ</v>
          </cell>
          <cell r="H1050">
            <v>125</v>
          </cell>
          <cell r="I1050" t="str">
            <v>Ｆ．Ｔ．Ｃ</v>
          </cell>
        </row>
        <row r="1051">
          <cell r="B1051">
            <v>2042</v>
          </cell>
          <cell r="C1051" t="str">
            <v>毛利 彰敏</v>
          </cell>
          <cell r="D1051">
            <v>125</v>
          </cell>
          <cell r="E1051" t="str">
            <v>Ｆ．Ｔ．Ｃ</v>
          </cell>
          <cell r="F1051">
            <v>125</v>
          </cell>
          <cell r="G1051" t="str">
            <v>Ｆ．Ｔ．Ｃ</v>
          </cell>
          <cell r="H1051">
            <v>125</v>
          </cell>
          <cell r="I1051" t="str">
            <v>Ｆ．Ｔ．Ｃ</v>
          </cell>
        </row>
        <row r="1052">
          <cell r="B1052">
            <v>2043</v>
          </cell>
          <cell r="C1052" t="str">
            <v>山内 洋</v>
          </cell>
          <cell r="D1052">
            <v>125</v>
          </cell>
          <cell r="E1052" t="str">
            <v>Ｆ．Ｔ．Ｃ</v>
          </cell>
          <cell r="F1052">
            <v>125</v>
          </cell>
          <cell r="G1052" t="str">
            <v>Ｆ．Ｔ．Ｃ</v>
          </cell>
          <cell r="H1052">
            <v>125</v>
          </cell>
          <cell r="I1052" t="str">
            <v>Ｆ．Ｔ．Ｃ</v>
          </cell>
        </row>
        <row r="1053">
          <cell r="B1053">
            <v>2044</v>
          </cell>
          <cell r="C1053" t="str">
            <v>吉留 恭子</v>
          </cell>
          <cell r="D1053">
            <v>125</v>
          </cell>
          <cell r="E1053" t="str">
            <v>Ｆ．Ｔ．Ｃ</v>
          </cell>
          <cell r="F1053">
            <v>125</v>
          </cell>
          <cell r="G1053" t="str">
            <v>Ｆ．Ｔ．Ｃ</v>
          </cell>
          <cell r="H1053">
            <v>125</v>
          </cell>
          <cell r="I1053" t="str">
            <v>Ｆ．Ｔ．Ｃ</v>
          </cell>
        </row>
        <row r="1054">
          <cell r="B1054">
            <v>2045</v>
          </cell>
          <cell r="C1054" t="str">
            <v>齋藤 誠</v>
          </cell>
          <cell r="D1054">
            <v>126</v>
          </cell>
          <cell r="E1054" t="str">
            <v>フェニックス</v>
          </cell>
          <cell r="F1054">
            <v>126</v>
          </cell>
          <cell r="G1054" t="str">
            <v>フェニックス</v>
          </cell>
          <cell r="H1054">
            <v>126</v>
          </cell>
          <cell r="I1054" t="str">
            <v>フェニックス</v>
          </cell>
        </row>
        <row r="1055">
          <cell r="B1055">
            <v>2046</v>
          </cell>
          <cell r="C1055" t="str">
            <v>橋本 律子</v>
          </cell>
          <cell r="D1055">
            <v>135</v>
          </cell>
          <cell r="E1055" t="str">
            <v>オーシャン</v>
          </cell>
          <cell r="F1055">
            <v>135</v>
          </cell>
          <cell r="G1055" t="str">
            <v>オーシャン</v>
          </cell>
          <cell r="H1055">
            <v>135</v>
          </cell>
          <cell r="I1055" t="str">
            <v>オーシャン</v>
          </cell>
        </row>
        <row r="1056">
          <cell r="B1056">
            <v>2047</v>
          </cell>
          <cell r="C1056" t="str">
            <v>香月 美喜子</v>
          </cell>
          <cell r="D1056">
            <v>135</v>
          </cell>
          <cell r="E1056" t="str">
            <v>オーシャン</v>
          </cell>
          <cell r="F1056">
            <v>135</v>
          </cell>
          <cell r="G1056" t="str">
            <v>オーシャン</v>
          </cell>
          <cell r="H1056">
            <v>135</v>
          </cell>
          <cell r="I1056" t="str">
            <v>オーシャン</v>
          </cell>
        </row>
        <row r="1057">
          <cell r="B1057">
            <v>2048</v>
          </cell>
          <cell r="C1057" t="str">
            <v>柚木崎 桂子</v>
          </cell>
          <cell r="D1057">
            <v>135</v>
          </cell>
          <cell r="E1057" t="str">
            <v>オーシャン</v>
          </cell>
          <cell r="F1057">
            <v>135</v>
          </cell>
          <cell r="G1057" t="str">
            <v>オーシャン</v>
          </cell>
          <cell r="H1057">
            <v>135</v>
          </cell>
          <cell r="I1057" t="str">
            <v>オーシャン</v>
          </cell>
        </row>
        <row r="1058">
          <cell r="B1058">
            <v>2049</v>
          </cell>
          <cell r="C1058" t="str">
            <v>井上 英幸</v>
          </cell>
          <cell r="D1058">
            <v>139</v>
          </cell>
          <cell r="E1058" t="str">
            <v>ＭＪＣテニス</v>
          </cell>
          <cell r="F1058">
            <v>139</v>
          </cell>
          <cell r="G1058" t="str">
            <v>ＭＪＣテニス</v>
          </cell>
          <cell r="H1058">
            <v>139</v>
          </cell>
          <cell r="I1058" t="str">
            <v>ＭＪＣテニス</v>
          </cell>
        </row>
        <row r="1059">
          <cell r="B1059">
            <v>2050</v>
          </cell>
          <cell r="C1059" t="str">
            <v>日高 繁</v>
          </cell>
          <cell r="D1059">
            <v>186</v>
          </cell>
          <cell r="E1059" t="str">
            <v>ジオテック</v>
          </cell>
          <cell r="F1059">
            <v>186</v>
          </cell>
          <cell r="G1059" t="str">
            <v>ジオテック</v>
          </cell>
          <cell r="H1059">
            <v>186</v>
          </cell>
          <cell r="I1059" t="str">
            <v>ジオテック</v>
          </cell>
        </row>
      </sheetData>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男子Ｓ"/>
      <sheetName val="年代別男子Ｓ"/>
      <sheetName val="男Ｄ"/>
      <sheetName val="年齢男Ｄ"/>
      <sheetName val="女子Ｓ"/>
      <sheetName val="女Ｄ"/>
      <sheetName val="年齢女Ｄ"/>
      <sheetName val="得点テーブル"/>
    </sheetNames>
    <sheetDataSet>
      <sheetData sheetId="0"/>
      <sheetData sheetId="1"/>
      <sheetData sheetId="2"/>
      <sheetData sheetId="3"/>
      <sheetData sheetId="4"/>
      <sheetData sheetId="5"/>
      <sheetData sheetId="6"/>
      <sheetData sheetId="7">
        <row r="6">
          <cell r="B6">
            <v>1</v>
          </cell>
          <cell r="C6">
            <v>10</v>
          </cell>
          <cell r="D6">
            <v>150</v>
          </cell>
          <cell r="E6">
            <v>150</v>
          </cell>
          <cell r="F6">
            <v>200</v>
          </cell>
          <cell r="G6">
            <v>150</v>
          </cell>
          <cell r="H6">
            <v>180</v>
          </cell>
        </row>
        <row r="7">
          <cell r="B7">
            <v>2</v>
          </cell>
          <cell r="C7">
            <v>7</v>
          </cell>
          <cell r="D7">
            <v>100</v>
          </cell>
          <cell r="E7">
            <v>100</v>
          </cell>
          <cell r="F7">
            <v>150</v>
          </cell>
          <cell r="G7">
            <v>100</v>
          </cell>
          <cell r="H7">
            <v>130</v>
          </cell>
        </row>
        <row r="8">
          <cell r="B8">
            <v>3</v>
          </cell>
          <cell r="C8">
            <v>4</v>
          </cell>
          <cell r="D8">
            <v>80</v>
          </cell>
          <cell r="E8">
            <v>70</v>
          </cell>
          <cell r="F8">
            <v>100</v>
          </cell>
          <cell r="G8">
            <v>70</v>
          </cell>
          <cell r="H8">
            <v>90</v>
          </cell>
        </row>
        <row r="9">
          <cell r="B9">
            <v>4</v>
          </cell>
          <cell r="C9">
            <v>4</v>
          </cell>
          <cell r="D9">
            <v>70</v>
          </cell>
          <cell r="E9">
            <v>70</v>
          </cell>
          <cell r="F9">
            <v>100</v>
          </cell>
          <cell r="G9">
            <v>70</v>
          </cell>
          <cell r="H9">
            <v>90</v>
          </cell>
        </row>
        <row r="10">
          <cell r="B10">
            <v>5</v>
          </cell>
          <cell r="C10">
            <v>2</v>
          </cell>
          <cell r="D10">
            <v>40</v>
          </cell>
          <cell r="E10">
            <v>40</v>
          </cell>
          <cell r="F10">
            <v>60</v>
          </cell>
          <cell r="G10">
            <v>40</v>
          </cell>
          <cell r="H10">
            <v>50</v>
          </cell>
        </row>
        <row r="11">
          <cell r="B11">
            <v>6</v>
          </cell>
          <cell r="C11">
            <v>2</v>
          </cell>
          <cell r="D11">
            <v>40</v>
          </cell>
          <cell r="E11">
            <v>40</v>
          </cell>
          <cell r="F11">
            <v>60</v>
          </cell>
          <cell r="G11">
            <v>40</v>
          </cell>
          <cell r="H11">
            <v>50</v>
          </cell>
        </row>
        <row r="12">
          <cell r="B12">
            <v>7</v>
          </cell>
          <cell r="C12">
            <v>2</v>
          </cell>
          <cell r="D12">
            <v>40</v>
          </cell>
          <cell r="E12">
            <v>40</v>
          </cell>
          <cell r="F12">
            <v>60</v>
          </cell>
          <cell r="G12">
            <v>40</v>
          </cell>
          <cell r="H12">
            <v>50</v>
          </cell>
        </row>
        <row r="13">
          <cell r="B13">
            <v>8</v>
          </cell>
          <cell r="C13">
            <v>2</v>
          </cell>
          <cell r="D13">
            <v>40</v>
          </cell>
          <cell r="E13">
            <v>40</v>
          </cell>
          <cell r="F13">
            <v>60</v>
          </cell>
          <cell r="G13">
            <v>40</v>
          </cell>
          <cell r="H13">
            <v>50</v>
          </cell>
        </row>
        <row r="14">
          <cell r="B14">
            <v>9</v>
          </cell>
          <cell r="C14">
            <v>1</v>
          </cell>
          <cell r="D14">
            <v>25</v>
          </cell>
          <cell r="E14">
            <v>25</v>
          </cell>
          <cell r="F14">
            <v>40</v>
          </cell>
          <cell r="G14">
            <v>20</v>
          </cell>
          <cell r="H14">
            <v>30</v>
          </cell>
        </row>
        <row r="15">
          <cell r="B15">
            <v>10</v>
          </cell>
          <cell r="C15">
            <v>1</v>
          </cell>
          <cell r="D15">
            <v>25</v>
          </cell>
          <cell r="E15">
            <v>25</v>
          </cell>
          <cell r="F15">
            <v>40</v>
          </cell>
          <cell r="G15">
            <v>20</v>
          </cell>
          <cell r="H15">
            <v>30</v>
          </cell>
        </row>
        <row r="16">
          <cell r="B16">
            <v>11</v>
          </cell>
          <cell r="C16">
            <v>1</v>
          </cell>
          <cell r="D16">
            <v>25</v>
          </cell>
          <cell r="E16">
            <v>25</v>
          </cell>
          <cell r="F16">
            <v>40</v>
          </cell>
          <cell r="G16">
            <v>20</v>
          </cell>
          <cell r="H16">
            <v>30</v>
          </cell>
        </row>
        <row r="17">
          <cell r="B17">
            <v>12</v>
          </cell>
          <cell r="C17">
            <v>1</v>
          </cell>
          <cell r="D17">
            <v>25</v>
          </cell>
          <cell r="E17">
            <v>25</v>
          </cell>
          <cell r="F17">
            <v>40</v>
          </cell>
          <cell r="G17">
            <v>20</v>
          </cell>
          <cell r="H17">
            <v>30</v>
          </cell>
        </row>
        <row r="18">
          <cell r="B18">
            <v>13</v>
          </cell>
          <cell r="C18">
            <v>1</v>
          </cell>
          <cell r="D18">
            <v>25</v>
          </cell>
          <cell r="E18">
            <v>25</v>
          </cell>
          <cell r="F18">
            <v>40</v>
          </cell>
          <cell r="G18">
            <v>20</v>
          </cell>
          <cell r="H18">
            <v>30</v>
          </cell>
        </row>
        <row r="19">
          <cell r="B19">
            <v>14</v>
          </cell>
          <cell r="C19">
            <v>1</v>
          </cell>
          <cell r="D19">
            <v>25</v>
          </cell>
          <cell r="E19">
            <v>25</v>
          </cell>
          <cell r="F19">
            <v>40</v>
          </cell>
          <cell r="G19">
            <v>20</v>
          </cell>
          <cell r="H19">
            <v>30</v>
          </cell>
        </row>
        <row r="20">
          <cell r="B20">
            <v>15</v>
          </cell>
          <cell r="C20">
            <v>1</v>
          </cell>
          <cell r="D20">
            <v>25</v>
          </cell>
          <cell r="E20">
            <v>25</v>
          </cell>
          <cell r="F20">
            <v>40</v>
          </cell>
          <cell r="G20">
            <v>20</v>
          </cell>
          <cell r="H20">
            <v>30</v>
          </cell>
        </row>
        <row r="21">
          <cell r="B21">
            <v>16</v>
          </cell>
          <cell r="C21">
            <v>1</v>
          </cell>
          <cell r="D21">
            <v>25</v>
          </cell>
          <cell r="E21">
            <v>25</v>
          </cell>
          <cell r="F21">
            <v>40</v>
          </cell>
          <cell r="G21">
            <v>20</v>
          </cell>
          <cell r="H21">
            <v>30</v>
          </cell>
        </row>
        <row r="22">
          <cell r="B22">
            <v>17</v>
          </cell>
          <cell r="C22">
            <v>0</v>
          </cell>
          <cell r="D22">
            <v>15</v>
          </cell>
          <cell r="E22">
            <v>15</v>
          </cell>
          <cell r="F22">
            <v>30</v>
          </cell>
          <cell r="G22">
            <v>10</v>
          </cell>
          <cell r="H22">
            <v>20</v>
          </cell>
        </row>
        <row r="23">
          <cell r="B23">
            <v>18</v>
          </cell>
          <cell r="C23">
            <v>0</v>
          </cell>
          <cell r="D23">
            <v>15</v>
          </cell>
          <cell r="E23">
            <v>15</v>
          </cell>
          <cell r="F23">
            <v>30</v>
          </cell>
          <cell r="G23">
            <v>10</v>
          </cell>
          <cell r="H23">
            <v>20</v>
          </cell>
        </row>
        <row r="24">
          <cell r="B24">
            <v>19</v>
          </cell>
          <cell r="C24">
            <v>0</v>
          </cell>
          <cell r="D24">
            <v>15</v>
          </cell>
          <cell r="E24">
            <v>15</v>
          </cell>
          <cell r="F24">
            <v>30</v>
          </cell>
          <cell r="G24">
            <v>10</v>
          </cell>
          <cell r="H24">
            <v>20</v>
          </cell>
        </row>
        <row r="25">
          <cell r="B25">
            <v>20</v>
          </cell>
          <cell r="C25">
            <v>0</v>
          </cell>
          <cell r="D25">
            <v>15</v>
          </cell>
          <cell r="E25">
            <v>15</v>
          </cell>
          <cell r="F25">
            <v>30</v>
          </cell>
          <cell r="G25">
            <v>10</v>
          </cell>
          <cell r="H25">
            <v>20</v>
          </cell>
        </row>
        <row r="26">
          <cell r="B26">
            <v>21</v>
          </cell>
          <cell r="D26">
            <v>15</v>
          </cell>
          <cell r="E26">
            <v>15</v>
          </cell>
          <cell r="F26">
            <v>30</v>
          </cell>
          <cell r="G26">
            <v>10</v>
          </cell>
          <cell r="H26">
            <v>20</v>
          </cell>
        </row>
        <row r="27">
          <cell r="B27">
            <v>22</v>
          </cell>
          <cell r="D27">
            <v>15</v>
          </cell>
          <cell r="E27">
            <v>15</v>
          </cell>
          <cell r="F27">
            <v>30</v>
          </cell>
          <cell r="G27">
            <v>10</v>
          </cell>
          <cell r="H27">
            <v>20</v>
          </cell>
        </row>
        <row r="28">
          <cell r="B28">
            <v>23</v>
          </cell>
          <cell r="D28">
            <v>15</v>
          </cell>
          <cell r="E28">
            <v>15</v>
          </cell>
          <cell r="F28">
            <v>30</v>
          </cell>
          <cell r="G28">
            <v>10</v>
          </cell>
          <cell r="H28">
            <v>20</v>
          </cell>
        </row>
        <row r="29">
          <cell r="B29">
            <v>24</v>
          </cell>
          <cell r="D29">
            <v>15</v>
          </cell>
          <cell r="E29">
            <v>15</v>
          </cell>
          <cell r="F29">
            <v>30</v>
          </cell>
          <cell r="G29">
            <v>10</v>
          </cell>
          <cell r="H29">
            <v>20</v>
          </cell>
        </row>
        <row r="30">
          <cell r="B30">
            <v>25</v>
          </cell>
          <cell r="D30">
            <v>15</v>
          </cell>
          <cell r="E30">
            <v>15</v>
          </cell>
          <cell r="F30">
            <v>30</v>
          </cell>
          <cell r="G30">
            <v>10</v>
          </cell>
          <cell r="H30">
            <v>20</v>
          </cell>
        </row>
        <row r="31">
          <cell r="B31">
            <v>26</v>
          </cell>
          <cell r="D31">
            <v>15</v>
          </cell>
          <cell r="E31">
            <v>15</v>
          </cell>
          <cell r="F31">
            <v>30</v>
          </cell>
          <cell r="G31">
            <v>10</v>
          </cell>
          <cell r="H31">
            <v>20</v>
          </cell>
        </row>
        <row r="32">
          <cell r="B32">
            <v>27</v>
          </cell>
          <cell r="D32">
            <v>15</v>
          </cell>
          <cell r="E32">
            <v>15</v>
          </cell>
          <cell r="F32">
            <v>30</v>
          </cell>
          <cell r="G32">
            <v>10</v>
          </cell>
          <cell r="H32">
            <v>20</v>
          </cell>
        </row>
        <row r="33">
          <cell r="B33">
            <v>28</v>
          </cell>
          <cell r="D33">
            <v>15</v>
          </cell>
          <cell r="E33">
            <v>15</v>
          </cell>
          <cell r="F33">
            <v>30</v>
          </cell>
          <cell r="G33">
            <v>10</v>
          </cell>
          <cell r="H33">
            <v>20</v>
          </cell>
        </row>
        <row r="34">
          <cell r="B34">
            <v>29</v>
          </cell>
          <cell r="D34">
            <v>15</v>
          </cell>
          <cell r="E34">
            <v>15</v>
          </cell>
          <cell r="F34">
            <v>30</v>
          </cell>
          <cell r="G34">
            <v>10</v>
          </cell>
          <cell r="H34">
            <v>20</v>
          </cell>
        </row>
        <row r="35">
          <cell r="B35">
            <v>30</v>
          </cell>
          <cell r="D35">
            <v>15</v>
          </cell>
          <cell r="E35">
            <v>15</v>
          </cell>
          <cell r="F35">
            <v>30</v>
          </cell>
          <cell r="G35">
            <v>10</v>
          </cell>
          <cell r="H35">
            <v>20</v>
          </cell>
        </row>
        <row r="36">
          <cell r="B36">
            <v>31</v>
          </cell>
          <cell r="D36">
            <v>15</v>
          </cell>
          <cell r="E36">
            <v>15</v>
          </cell>
          <cell r="F36">
            <v>30</v>
          </cell>
          <cell r="G36">
            <v>10</v>
          </cell>
          <cell r="H36">
            <v>20</v>
          </cell>
        </row>
        <row r="37">
          <cell r="B37">
            <v>32</v>
          </cell>
          <cell r="D37">
            <v>15</v>
          </cell>
          <cell r="E37">
            <v>15</v>
          </cell>
          <cell r="F37">
            <v>30</v>
          </cell>
          <cell r="G37">
            <v>10</v>
          </cell>
          <cell r="H37">
            <v>20</v>
          </cell>
        </row>
        <row r="38">
          <cell r="B38">
            <v>33</v>
          </cell>
          <cell r="D38">
            <v>10</v>
          </cell>
          <cell r="E38">
            <v>10</v>
          </cell>
          <cell r="F38">
            <v>20</v>
          </cell>
          <cell r="G38">
            <v>0</v>
          </cell>
          <cell r="H38">
            <v>15</v>
          </cell>
        </row>
        <row r="39">
          <cell r="B39">
            <v>34</v>
          </cell>
          <cell r="D39">
            <v>10</v>
          </cell>
          <cell r="E39">
            <v>10</v>
          </cell>
          <cell r="F39">
            <v>20</v>
          </cell>
          <cell r="G39">
            <v>0</v>
          </cell>
          <cell r="H39">
            <v>15</v>
          </cell>
        </row>
        <row r="40">
          <cell r="B40">
            <v>35</v>
          </cell>
          <cell r="D40">
            <v>10</v>
          </cell>
          <cell r="E40">
            <v>10</v>
          </cell>
          <cell r="F40">
            <v>20</v>
          </cell>
          <cell r="G40">
            <v>0</v>
          </cell>
          <cell r="H40">
            <v>15</v>
          </cell>
        </row>
        <row r="41">
          <cell r="B41">
            <v>36</v>
          </cell>
          <cell r="D41">
            <v>10</v>
          </cell>
          <cell r="E41">
            <v>10</v>
          </cell>
          <cell r="F41">
            <v>20</v>
          </cell>
          <cell r="G41">
            <v>0</v>
          </cell>
          <cell r="H41">
            <v>15</v>
          </cell>
        </row>
        <row r="42">
          <cell r="B42">
            <v>37</v>
          </cell>
          <cell r="D42">
            <v>10</v>
          </cell>
          <cell r="E42">
            <v>10</v>
          </cell>
          <cell r="F42">
            <v>20</v>
          </cell>
          <cell r="G42">
            <v>0</v>
          </cell>
          <cell r="H42">
            <v>15</v>
          </cell>
        </row>
        <row r="43">
          <cell r="B43">
            <v>38</v>
          </cell>
          <cell r="D43">
            <v>10</v>
          </cell>
          <cell r="E43">
            <v>10</v>
          </cell>
          <cell r="F43">
            <v>20</v>
          </cell>
          <cell r="G43">
            <v>0</v>
          </cell>
          <cell r="H43">
            <v>15</v>
          </cell>
        </row>
        <row r="44">
          <cell r="B44">
            <v>39</v>
          </cell>
          <cell r="D44">
            <v>10</v>
          </cell>
          <cell r="E44">
            <v>10</v>
          </cell>
          <cell r="F44">
            <v>20</v>
          </cell>
          <cell r="G44">
            <v>0</v>
          </cell>
          <cell r="H44">
            <v>15</v>
          </cell>
        </row>
        <row r="45">
          <cell r="B45">
            <v>40</v>
          </cell>
          <cell r="D45">
            <v>10</v>
          </cell>
          <cell r="E45">
            <v>10</v>
          </cell>
          <cell r="F45">
            <v>20</v>
          </cell>
          <cell r="G45">
            <v>0</v>
          </cell>
          <cell r="H45">
            <v>15</v>
          </cell>
        </row>
        <row r="46">
          <cell r="B46">
            <v>41</v>
          </cell>
          <cell r="D46">
            <v>10</v>
          </cell>
          <cell r="E46">
            <v>10</v>
          </cell>
          <cell r="F46">
            <v>20</v>
          </cell>
          <cell r="G46">
            <v>0</v>
          </cell>
          <cell r="H46">
            <v>15</v>
          </cell>
        </row>
        <row r="47">
          <cell r="B47">
            <v>42</v>
          </cell>
          <cell r="D47">
            <v>10</v>
          </cell>
          <cell r="E47">
            <v>10</v>
          </cell>
          <cell r="F47">
            <v>20</v>
          </cell>
          <cell r="G47">
            <v>0</v>
          </cell>
          <cell r="H47">
            <v>15</v>
          </cell>
        </row>
        <row r="48">
          <cell r="B48">
            <v>43</v>
          </cell>
          <cell r="D48">
            <v>10</v>
          </cell>
          <cell r="E48">
            <v>10</v>
          </cell>
          <cell r="F48">
            <v>20</v>
          </cell>
          <cell r="G48">
            <v>0</v>
          </cell>
          <cell r="H48">
            <v>15</v>
          </cell>
        </row>
        <row r="49">
          <cell r="B49">
            <v>44</v>
          </cell>
          <cell r="D49">
            <v>10</v>
          </cell>
          <cell r="E49">
            <v>10</v>
          </cell>
          <cell r="F49">
            <v>20</v>
          </cell>
          <cell r="G49">
            <v>0</v>
          </cell>
          <cell r="H49">
            <v>15</v>
          </cell>
        </row>
        <row r="50">
          <cell r="B50">
            <v>45</v>
          </cell>
          <cell r="D50">
            <v>10</v>
          </cell>
          <cell r="E50">
            <v>10</v>
          </cell>
          <cell r="F50">
            <v>20</v>
          </cell>
          <cell r="G50">
            <v>0</v>
          </cell>
          <cell r="H50">
            <v>15</v>
          </cell>
        </row>
        <row r="51">
          <cell r="B51">
            <v>46</v>
          </cell>
          <cell r="D51">
            <v>10</v>
          </cell>
          <cell r="E51">
            <v>10</v>
          </cell>
          <cell r="F51">
            <v>20</v>
          </cell>
          <cell r="G51">
            <v>0</v>
          </cell>
          <cell r="H51">
            <v>15</v>
          </cell>
        </row>
        <row r="52">
          <cell r="B52">
            <v>47</v>
          </cell>
          <cell r="D52">
            <v>10</v>
          </cell>
          <cell r="E52">
            <v>10</v>
          </cell>
          <cell r="F52">
            <v>20</v>
          </cell>
          <cell r="G52">
            <v>0</v>
          </cell>
          <cell r="H52">
            <v>15</v>
          </cell>
        </row>
        <row r="53">
          <cell r="B53">
            <v>48</v>
          </cell>
          <cell r="D53">
            <v>10</v>
          </cell>
          <cell r="E53">
            <v>10</v>
          </cell>
          <cell r="F53">
            <v>20</v>
          </cell>
          <cell r="G53">
            <v>0</v>
          </cell>
          <cell r="H53">
            <v>15</v>
          </cell>
        </row>
        <row r="54">
          <cell r="B54">
            <v>49</v>
          </cell>
          <cell r="D54">
            <v>10</v>
          </cell>
          <cell r="E54">
            <v>10</v>
          </cell>
          <cell r="F54">
            <v>20</v>
          </cell>
          <cell r="G54">
            <v>0</v>
          </cell>
          <cell r="H54">
            <v>15</v>
          </cell>
        </row>
        <row r="55">
          <cell r="B55">
            <v>50</v>
          </cell>
          <cell r="D55">
            <v>10</v>
          </cell>
          <cell r="E55">
            <v>10</v>
          </cell>
          <cell r="F55">
            <v>20</v>
          </cell>
          <cell r="G55">
            <v>0</v>
          </cell>
          <cell r="H55">
            <v>15</v>
          </cell>
        </row>
        <row r="56">
          <cell r="B56">
            <v>51</v>
          </cell>
          <cell r="D56">
            <v>10</v>
          </cell>
          <cell r="E56">
            <v>10</v>
          </cell>
          <cell r="F56">
            <v>20</v>
          </cell>
          <cell r="G56">
            <v>0</v>
          </cell>
          <cell r="H56">
            <v>15</v>
          </cell>
        </row>
        <row r="57">
          <cell r="B57">
            <v>52</v>
          </cell>
          <cell r="D57">
            <v>10</v>
          </cell>
          <cell r="E57">
            <v>10</v>
          </cell>
          <cell r="F57">
            <v>20</v>
          </cell>
          <cell r="G57">
            <v>0</v>
          </cell>
          <cell r="H57">
            <v>15</v>
          </cell>
        </row>
        <row r="58">
          <cell r="B58">
            <v>53</v>
          </cell>
          <cell r="D58">
            <v>10</v>
          </cell>
          <cell r="E58">
            <v>10</v>
          </cell>
          <cell r="F58">
            <v>20</v>
          </cell>
          <cell r="G58">
            <v>0</v>
          </cell>
          <cell r="H58">
            <v>15</v>
          </cell>
        </row>
        <row r="59">
          <cell r="B59">
            <v>54</v>
          </cell>
          <cell r="D59">
            <v>10</v>
          </cell>
          <cell r="E59">
            <v>10</v>
          </cell>
          <cell r="F59">
            <v>20</v>
          </cell>
          <cell r="G59">
            <v>0</v>
          </cell>
          <cell r="H59">
            <v>15</v>
          </cell>
        </row>
        <row r="60">
          <cell r="B60">
            <v>55</v>
          </cell>
          <cell r="D60">
            <v>10</v>
          </cell>
          <cell r="E60">
            <v>10</v>
          </cell>
          <cell r="F60">
            <v>20</v>
          </cell>
          <cell r="G60">
            <v>0</v>
          </cell>
          <cell r="H60">
            <v>15</v>
          </cell>
        </row>
        <row r="61">
          <cell r="B61">
            <v>56</v>
          </cell>
          <cell r="D61">
            <v>10</v>
          </cell>
          <cell r="E61">
            <v>10</v>
          </cell>
          <cell r="F61">
            <v>20</v>
          </cell>
          <cell r="G61">
            <v>0</v>
          </cell>
          <cell r="H61">
            <v>15</v>
          </cell>
        </row>
        <row r="62">
          <cell r="B62">
            <v>57</v>
          </cell>
          <cell r="D62">
            <v>10</v>
          </cell>
          <cell r="E62">
            <v>10</v>
          </cell>
          <cell r="F62">
            <v>20</v>
          </cell>
          <cell r="G62">
            <v>0</v>
          </cell>
          <cell r="H62">
            <v>15</v>
          </cell>
        </row>
        <row r="63">
          <cell r="B63">
            <v>58</v>
          </cell>
          <cell r="D63">
            <v>10</v>
          </cell>
          <cell r="E63">
            <v>10</v>
          </cell>
          <cell r="F63">
            <v>20</v>
          </cell>
          <cell r="G63">
            <v>0</v>
          </cell>
          <cell r="H63">
            <v>15</v>
          </cell>
        </row>
        <row r="64">
          <cell r="B64">
            <v>59</v>
          </cell>
          <cell r="D64">
            <v>10</v>
          </cell>
          <cell r="E64">
            <v>10</v>
          </cell>
          <cell r="F64">
            <v>20</v>
          </cell>
          <cell r="G64">
            <v>0</v>
          </cell>
          <cell r="H64">
            <v>15</v>
          </cell>
        </row>
        <row r="65">
          <cell r="B65">
            <v>60</v>
          </cell>
          <cell r="D65">
            <v>10</v>
          </cell>
          <cell r="E65">
            <v>10</v>
          </cell>
          <cell r="F65">
            <v>20</v>
          </cell>
          <cell r="G65">
            <v>0</v>
          </cell>
          <cell r="H65">
            <v>15</v>
          </cell>
        </row>
        <row r="66">
          <cell r="B66">
            <v>61</v>
          </cell>
          <cell r="D66">
            <v>10</v>
          </cell>
          <cell r="E66">
            <v>10</v>
          </cell>
          <cell r="F66">
            <v>20</v>
          </cell>
          <cell r="G66">
            <v>0</v>
          </cell>
          <cell r="H66">
            <v>15</v>
          </cell>
        </row>
        <row r="67">
          <cell r="B67">
            <v>62</v>
          </cell>
          <cell r="D67">
            <v>10</v>
          </cell>
          <cell r="E67">
            <v>10</v>
          </cell>
          <cell r="F67">
            <v>20</v>
          </cell>
          <cell r="G67">
            <v>0</v>
          </cell>
          <cell r="H67">
            <v>15</v>
          </cell>
        </row>
        <row r="68">
          <cell r="B68">
            <v>63</v>
          </cell>
          <cell r="D68">
            <v>10</v>
          </cell>
          <cell r="E68">
            <v>10</v>
          </cell>
          <cell r="F68">
            <v>20</v>
          </cell>
          <cell r="G68">
            <v>0</v>
          </cell>
          <cell r="H68">
            <v>15</v>
          </cell>
        </row>
        <row r="69">
          <cell r="B69">
            <v>64</v>
          </cell>
          <cell r="D69">
            <v>10</v>
          </cell>
          <cell r="E69">
            <v>10</v>
          </cell>
          <cell r="F69">
            <v>20</v>
          </cell>
          <cell r="G69">
            <v>0</v>
          </cell>
          <cell r="H69">
            <v>15</v>
          </cell>
        </row>
        <row r="70">
          <cell r="B70">
            <v>65</v>
          </cell>
          <cell r="D70">
            <v>5</v>
          </cell>
          <cell r="E70">
            <v>5</v>
          </cell>
          <cell r="F70">
            <v>10</v>
          </cell>
          <cell r="G70">
            <v>0</v>
          </cell>
          <cell r="H70">
            <v>7</v>
          </cell>
        </row>
        <row r="71">
          <cell r="B71">
            <v>66</v>
          </cell>
          <cell r="D71">
            <v>5</v>
          </cell>
          <cell r="E71">
            <v>5</v>
          </cell>
          <cell r="F71">
            <v>10</v>
          </cell>
          <cell r="G71">
            <v>0</v>
          </cell>
          <cell r="H71">
            <v>7</v>
          </cell>
        </row>
        <row r="72">
          <cell r="B72">
            <v>67</v>
          </cell>
          <cell r="D72">
            <v>5</v>
          </cell>
          <cell r="E72">
            <v>5</v>
          </cell>
          <cell r="F72">
            <v>10</v>
          </cell>
          <cell r="G72">
            <v>0</v>
          </cell>
          <cell r="H72">
            <v>7</v>
          </cell>
        </row>
        <row r="73">
          <cell r="B73">
            <v>68</v>
          </cell>
          <cell r="D73">
            <v>5</v>
          </cell>
          <cell r="E73">
            <v>5</v>
          </cell>
          <cell r="F73">
            <v>10</v>
          </cell>
          <cell r="G73">
            <v>0</v>
          </cell>
          <cell r="H73">
            <v>7</v>
          </cell>
        </row>
        <row r="74">
          <cell r="B74">
            <v>69</v>
          </cell>
          <cell r="D74">
            <v>5</v>
          </cell>
          <cell r="E74">
            <v>5</v>
          </cell>
          <cell r="F74">
            <v>10</v>
          </cell>
          <cell r="G74">
            <v>0</v>
          </cell>
          <cell r="H74">
            <v>7</v>
          </cell>
        </row>
        <row r="75">
          <cell r="B75">
            <v>70</v>
          </cell>
          <cell r="D75">
            <v>5</v>
          </cell>
          <cell r="E75">
            <v>5</v>
          </cell>
          <cell r="F75">
            <v>10</v>
          </cell>
          <cell r="G75">
            <v>0</v>
          </cell>
          <cell r="H75">
            <v>7</v>
          </cell>
        </row>
        <row r="76">
          <cell r="B76">
            <v>71</v>
          </cell>
          <cell r="D76">
            <v>5</v>
          </cell>
          <cell r="E76">
            <v>5</v>
          </cell>
          <cell r="F76">
            <v>10</v>
          </cell>
          <cell r="G76">
            <v>0</v>
          </cell>
          <cell r="H76">
            <v>7</v>
          </cell>
        </row>
        <row r="77">
          <cell r="B77">
            <v>72</v>
          </cell>
          <cell r="D77">
            <v>5</v>
          </cell>
          <cell r="E77">
            <v>5</v>
          </cell>
          <cell r="F77">
            <v>10</v>
          </cell>
          <cell r="G77">
            <v>0</v>
          </cell>
          <cell r="H77">
            <v>7</v>
          </cell>
        </row>
        <row r="78">
          <cell r="B78">
            <v>73</v>
          </cell>
          <cell r="D78">
            <v>5</v>
          </cell>
          <cell r="E78">
            <v>5</v>
          </cell>
          <cell r="F78">
            <v>10</v>
          </cell>
          <cell r="G78">
            <v>0</v>
          </cell>
          <cell r="H78">
            <v>7</v>
          </cell>
        </row>
        <row r="79">
          <cell r="B79">
            <v>74</v>
          </cell>
          <cell r="D79">
            <v>5</v>
          </cell>
          <cell r="E79">
            <v>5</v>
          </cell>
          <cell r="F79">
            <v>10</v>
          </cell>
          <cell r="G79">
            <v>0</v>
          </cell>
          <cell r="H79">
            <v>7</v>
          </cell>
        </row>
        <row r="80">
          <cell r="B80">
            <v>75</v>
          </cell>
          <cell r="D80">
            <v>5</v>
          </cell>
          <cell r="E80">
            <v>5</v>
          </cell>
          <cell r="F80">
            <v>10</v>
          </cell>
          <cell r="G80">
            <v>0</v>
          </cell>
          <cell r="H80">
            <v>7</v>
          </cell>
        </row>
        <row r="81">
          <cell r="B81">
            <v>76</v>
          </cell>
          <cell r="D81">
            <v>5</v>
          </cell>
          <cell r="E81">
            <v>5</v>
          </cell>
          <cell r="F81">
            <v>10</v>
          </cell>
          <cell r="G81">
            <v>0</v>
          </cell>
          <cell r="H81">
            <v>7</v>
          </cell>
        </row>
        <row r="82">
          <cell r="B82">
            <v>77</v>
          </cell>
          <cell r="D82">
            <v>5</v>
          </cell>
          <cell r="E82">
            <v>5</v>
          </cell>
          <cell r="F82">
            <v>10</v>
          </cell>
          <cell r="G82">
            <v>0</v>
          </cell>
          <cell r="H82">
            <v>7</v>
          </cell>
        </row>
        <row r="83">
          <cell r="B83">
            <v>78</v>
          </cell>
          <cell r="D83">
            <v>5</v>
          </cell>
          <cell r="E83">
            <v>5</v>
          </cell>
          <cell r="F83">
            <v>10</v>
          </cell>
          <cell r="G83">
            <v>0</v>
          </cell>
          <cell r="H83">
            <v>7</v>
          </cell>
        </row>
        <row r="84">
          <cell r="B84">
            <v>79</v>
          </cell>
          <cell r="D84">
            <v>5</v>
          </cell>
          <cell r="E84">
            <v>5</v>
          </cell>
          <cell r="F84">
            <v>10</v>
          </cell>
          <cell r="G84">
            <v>0</v>
          </cell>
          <cell r="H84">
            <v>7</v>
          </cell>
        </row>
        <row r="85">
          <cell r="B85">
            <v>80</v>
          </cell>
          <cell r="D85">
            <v>5</v>
          </cell>
          <cell r="E85">
            <v>5</v>
          </cell>
          <cell r="F85">
            <v>10</v>
          </cell>
          <cell r="G85">
            <v>0</v>
          </cell>
          <cell r="H85">
            <v>7</v>
          </cell>
        </row>
        <row r="86">
          <cell r="B86">
            <v>81</v>
          </cell>
          <cell r="D86">
            <v>5</v>
          </cell>
          <cell r="E86">
            <v>5</v>
          </cell>
          <cell r="F86">
            <v>10</v>
          </cell>
          <cell r="G86">
            <v>0</v>
          </cell>
          <cell r="H86">
            <v>7</v>
          </cell>
        </row>
        <row r="87">
          <cell r="B87">
            <v>82</v>
          </cell>
          <cell r="D87">
            <v>5</v>
          </cell>
          <cell r="E87">
            <v>5</v>
          </cell>
          <cell r="F87">
            <v>10</v>
          </cell>
          <cell r="G87">
            <v>0</v>
          </cell>
          <cell r="H87">
            <v>7</v>
          </cell>
        </row>
        <row r="88">
          <cell r="B88">
            <v>83</v>
          </cell>
          <cell r="D88">
            <v>5</v>
          </cell>
          <cell r="E88">
            <v>5</v>
          </cell>
          <cell r="F88">
            <v>10</v>
          </cell>
          <cell r="G88">
            <v>0</v>
          </cell>
          <cell r="H88">
            <v>7</v>
          </cell>
        </row>
        <row r="89">
          <cell r="B89">
            <v>84</v>
          </cell>
          <cell r="D89">
            <v>5</v>
          </cell>
          <cell r="E89">
            <v>5</v>
          </cell>
          <cell r="F89">
            <v>10</v>
          </cell>
          <cell r="G89">
            <v>0</v>
          </cell>
          <cell r="H89">
            <v>7</v>
          </cell>
        </row>
        <row r="90">
          <cell r="B90">
            <v>85</v>
          </cell>
          <cell r="D90">
            <v>5</v>
          </cell>
          <cell r="E90">
            <v>5</v>
          </cell>
          <cell r="F90">
            <v>10</v>
          </cell>
          <cell r="G90">
            <v>0</v>
          </cell>
          <cell r="H90">
            <v>7</v>
          </cell>
        </row>
        <row r="91">
          <cell r="B91">
            <v>86</v>
          </cell>
          <cell r="D91">
            <v>5</v>
          </cell>
          <cell r="E91">
            <v>5</v>
          </cell>
          <cell r="F91">
            <v>10</v>
          </cell>
          <cell r="G91">
            <v>0</v>
          </cell>
          <cell r="H91">
            <v>7</v>
          </cell>
        </row>
        <row r="92">
          <cell r="B92">
            <v>87</v>
          </cell>
          <cell r="D92">
            <v>5</v>
          </cell>
          <cell r="E92">
            <v>5</v>
          </cell>
          <cell r="F92">
            <v>10</v>
          </cell>
          <cell r="G92">
            <v>0</v>
          </cell>
          <cell r="H92">
            <v>7</v>
          </cell>
        </row>
        <row r="93">
          <cell r="B93">
            <v>88</v>
          </cell>
          <cell r="D93">
            <v>5</v>
          </cell>
          <cell r="E93">
            <v>5</v>
          </cell>
          <cell r="F93">
            <v>10</v>
          </cell>
          <cell r="G93">
            <v>0</v>
          </cell>
          <cell r="H93">
            <v>7</v>
          </cell>
        </row>
        <row r="94">
          <cell r="B94">
            <v>89</v>
          </cell>
          <cell r="D94">
            <v>5</v>
          </cell>
          <cell r="E94">
            <v>5</v>
          </cell>
          <cell r="F94">
            <v>10</v>
          </cell>
          <cell r="G94">
            <v>0</v>
          </cell>
          <cell r="H94">
            <v>7</v>
          </cell>
        </row>
        <row r="95">
          <cell r="B95">
            <v>90</v>
          </cell>
          <cell r="D95">
            <v>5</v>
          </cell>
          <cell r="E95">
            <v>5</v>
          </cell>
          <cell r="F95">
            <v>10</v>
          </cell>
          <cell r="G95">
            <v>0</v>
          </cell>
          <cell r="H95">
            <v>7</v>
          </cell>
        </row>
        <row r="96">
          <cell r="B96">
            <v>91</v>
          </cell>
          <cell r="D96">
            <v>5</v>
          </cell>
          <cell r="E96">
            <v>5</v>
          </cell>
          <cell r="F96">
            <v>10</v>
          </cell>
          <cell r="G96">
            <v>0</v>
          </cell>
          <cell r="H96">
            <v>7</v>
          </cell>
        </row>
        <row r="97">
          <cell r="B97">
            <v>92</v>
          </cell>
          <cell r="D97">
            <v>5</v>
          </cell>
          <cell r="E97">
            <v>5</v>
          </cell>
          <cell r="F97">
            <v>10</v>
          </cell>
          <cell r="G97">
            <v>0</v>
          </cell>
          <cell r="H97">
            <v>7</v>
          </cell>
        </row>
        <row r="98">
          <cell r="B98">
            <v>93</v>
          </cell>
          <cell r="D98">
            <v>5</v>
          </cell>
          <cell r="E98">
            <v>5</v>
          </cell>
          <cell r="F98">
            <v>10</v>
          </cell>
          <cell r="G98">
            <v>0</v>
          </cell>
          <cell r="H98">
            <v>7</v>
          </cell>
        </row>
        <row r="99">
          <cell r="B99">
            <v>94</v>
          </cell>
          <cell r="D99">
            <v>5</v>
          </cell>
          <cell r="E99">
            <v>5</v>
          </cell>
          <cell r="F99">
            <v>10</v>
          </cell>
          <cell r="G99">
            <v>0</v>
          </cell>
          <cell r="H99">
            <v>7</v>
          </cell>
        </row>
        <row r="100">
          <cell r="B100">
            <v>95</v>
          </cell>
          <cell r="D100">
            <v>5</v>
          </cell>
          <cell r="E100">
            <v>5</v>
          </cell>
          <cell r="F100">
            <v>10</v>
          </cell>
          <cell r="G100">
            <v>0</v>
          </cell>
          <cell r="H100">
            <v>7</v>
          </cell>
        </row>
        <row r="101">
          <cell r="B101">
            <v>96</v>
          </cell>
          <cell r="D101">
            <v>5</v>
          </cell>
          <cell r="E101">
            <v>5</v>
          </cell>
          <cell r="F101">
            <v>10</v>
          </cell>
          <cell r="G101">
            <v>0</v>
          </cell>
          <cell r="H101">
            <v>7</v>
          </cell>
        </row>
        <row r="102">
          <cell r="B102">
            <v>97</v>
          </cell>
          <cell r="D102">
            <v>5</v>
          </cell>
          <cell r="E102">
            <v>5</v>
          </cell>
          <cell r="F102">
            <v>10</v>
          </cell>
          <cell r="G102">
            <v>0</v>
          </cell>
          <cell r="H102">
            <v>7</v>
          </cell>
        </row>
        <row r="103">
          <cell r="B103">
            <v>98</v>
          </cell>
          <cell r="D103">
            <v>5</v>
          </cell>
          <cell r="E103">
            <v>5</v>
          </cell>
          <cell r="F103">
            <v>10</v>
          </cell>
          <cell r="G103">
            <v>0</v>
          </cell>
          <cell r="H103">
            <v>7</v>
          </cell>
        </row>
        <row r="104">
          <cell r="B104">
            <v>99</v>
          </cell>
          <cell r="D104">
            <v>5</v>
          </cell>
          <cell r="E104">
            <v>5</v>
          </cell>
          <cell r="F104">
            <v>10</v>
          </cell>
          <cell r="G104">
            <v>0</v>
          </cell>
          <cell r="H104">
            <v>7</v>
          </cell>
        </row>
        <row r="105">
          <cell r="B105">
            <v>100</v>
          </cell>
          <cell r="D105">
            <v>5</v>
          </cell>
          <cell r="E105">
            <v>5</v>
          </cell>
          <cell r="F105">
            <v>10</v>
          </cell>
          <cell r="G105">
            <v>0</v>
          </cell>
          <cell r="H105">
            <v>7</v>
          </cell>
        </row>
        <row r="106">
          <cell r="B106">
            <v>101</v>
          </cell>
          <cell r="D106">
            <v>5</v>
          </cell>
          <cell r="E106">
            <v>5</v>
          </cell>
          <cell r="F106">
            <v>10</v>
          </cell>
          <cell r="G106">
            <v>0</v>
          </cell>
          <cell r="H106">
            <v>7</v>
          </cell>
        </row>
        <row r="107">
          <cell r="B107">
            <v>102</v>
          </cell>
          <cell r="D107">
            <v>5</v>
          </cell>
          <cell r="E107">
            <v>5</v>
          </cell>
          <cell r="F107">
            <v>10</v>
          </cell>
          <cell r="G107">
            <v>0</v>
          </cell>
          <cell r="H107">
            <v>7</v>
          </cell>
        </row>
        <row r="108">
          <cell r="B108">
            <v>103</v>
          </cell>
          <cell r="D108">
            <v>5</v>
          </cell>
          <cell r="E108">
            <v>5</v>
          </cell>
          <cell r="F108">
            <v>10</v>
          </cell>
          <cell r="G108">
            <v>0</v>
          </cell>
          <cell r="H108">
            <v>7</v>
          </cell>
        </row>
        <row r="109">
          <cell r="B109">
            <v>104</v>
          </cell>
          <cell r="D109">
            <v>5</v>
          </cell>
          <cell r="E109">
            <v>5</v>
          </cell>
          <cell r="F109">
            <v>10</v>
          </cell>
          <cell r="G109">
            <v>0</v>
          </cell>
          <cell r="H109">
            <v>7</v>
          </cell>
        </row>
        <row r="110">
          <cell r="B110">
            <v>105</v>
          </cell>
          <cell r="D110">
            <v>5</v>
          </cell>
          <cell r="E110">
            <v>5</v>
          </cell>
          <cell r="F110">
            <v>10</v>
          </cell>
          <cell r="G110">
            <v>0</v>
          </cell>
          <cell r="H110">
            <v>7</v>
          </cell>
        </row>
        <row r="111">
          <cell r="B111">
            <v>106</v>
          </cell>
          <cell r="D111">
            <v>5</v>
          </cell>
          <cell r="E111">
            <v>5</v>
          </cell>
          <cell r="F111">
            <v>10</v>
          </cell>
          <cell r="G111">
            <v>0</v>
          </cell>
          <cell r="H111">
            <v>7</v>
          </cell>
        </row>
        <row r="112">
          <cell r="B112">
            <v>107</v>
          </cell>
          <cell r="D112">
            <v>5</v>
          </cell>
          <cell r="E112">
            <v>5</v>
          </cell>
          <cell r="F112">
            <v>10</v>
          </cell>
          <cell r="G112">
            <v>0</v>
          </cell>
          <cell r="H112">
            <v>7</v>
          </cell>
        </row>
        <row r="113">
          <cell r="B113">
            <v>108</v>
          </cell>
          <cell r="D113">
            <v>5</v>
          </cell>
          <cell r="E113">
            <v>5</v>
          </cell>
          <cell r="F113">
            <v>10</v>
          </cell>
          <cell r="G113">
            <v>0</v>
          </cell>
          <cell r="H113">
            <v>7</v>
          </cell>
        </row>
        <row r="114">
          <cell r="B114">
            <v>109</v>
          </cell>
          <cell r="D114">
            <v>5</v>
          </cell>
          <cell r="E114">
            <v>5</v>
          </cell>
          <cell r="F114">
            <v>10</v>
          </cell>
          <cell r="G114">
            <v>0</v>
          </cell>
          <cell r="H114">
            <v>7</v>
          </cell>
        </row>
        <row r="115">
          <cell r="B115">
            <v>110</v>
          </cell>
          <cell r="D115">
            <v>5</v>
          </cell>
          <cell r="E115">
            <v>5</v>
          </cell>
          <cell r="F115">
            <v>10</v>
          </cell>
          <cell r="G115">
            <v>0</v>
          </cell>
          <cell r="H115">
            <v>7</v>
          </cell>
        </row>
        <row r="116">
          <cell r="B116">
            <v>111</v>
          </cell>
          <cell r="D116">
            <v>5</v>
          </cell>
          <cell r="E116">
            <v>5</v>
          </cell>
          <cell r="F116">
            <v>10</v>
          </cell>
          <cell r="G116">
            <v>0</v>
          </cell>
          <cell r="H116">
            <v>7</v>
          </cell>
        </row>
        <row r="117">
          <cell r="B117">
            <v>112</v>
          </cell>
          <cell r="D117">
            <v>5</v>
          </cell>
          <cell r="E117">
            <v>5</v>
          </cell>
          <cell r="F117">
            <v>10</v>
          </cell>
          <cell r="G117">
            <v>0</v>
          </cell>
          <cell r="H117">
            <v>7</v>
          </cell>
        </row>
        <row r="118">
          <cell r="B118">
            <v>113</v>
          </cell>
          <cell r="D118">
            <v>5</v>
          </cell>
          <cell r="E118">
            <v>5</v>
          </cell>
          <cell r="F118">
            <v>10</v>
          </cell>
          <cell r="G118">
            <v>0</v>
          </cell>
          <cell r="H118">
            <v>7</v>
          </cell>
        </row>
        <row r="119">
          <cell r="B119">
            <v>114</v>
          </cell>
          <cell r="D119">
            <v>5</v>
          </cell>
          <cell r="E119">
            <v>5</v>
          </cell>
          <cell r="F119">
            <v>10</v>
          </cell>
          <cell r="G119">
            <v>0</v>
          </cell>
          <cell r="H119">
            <v>7</v>
          </cell>
        </row>
        <row r="120">
          <cell r="B120">
            <v>115</v>
          </cell>
          <cell r="D120">
            <v>5</v>
          </cell>
          <cell r="E120">
            <v>5</v>
          </cell>
          <cell r="F120">
            <v>10</v>
          </cell>
          <cell r="G120">
            <v>0</v>
          </cell>
          <cell r="H120">
            <v>7</v>
          </cell>
        </row>
        <row r="121">
          <cell r="B121">
            <v>116</v>
          </cell>
          <cell r="D121">
            <v>5</v>
          </cell>
          <cell r="E121">
            <v>5</v>
          </cell>
          <cell r="F121">
            <v>10</v>
          </cell>
          <cell r="G121">
            <v>0</v>
          </cell>
          <cell r="H121">
            <v>7</v>
          </cell>
        </row>
        <row r="122">
          <cell r="B122">
            <v>117</v>
          </cell>
          <cell r="D122">
            <v>5</v>
          </cell>
          <cell r="E122">
            <v>5</v>
          </cell>
          <cell r="F122">
            <v>10</v>
          </cell>
          <cell r="G122">
            <v>0</v>
          </cell>
          <cell r="H122">
            <v>7</v>
          </cell>
        </row>
        <row r="123">
          <cell r="B123">
            <v>118</v>
          </cell>
          <cell r="D123">
            <v>5</v>
          </cell>
          <cell r="E123">
            <v>5</v>
          </cell>
          <cell r="F123">
            <v>10</v>
          </cell>
          <cell r="G123">
            <v>0</v>
          </cell>
          <cell r="H123">
            <v>7</v>
          </cell>
        </row>
        <row r="124">
          <cell r="B124">
            <v>119</v>
          </cell>
          <cell r="D124">
            <v>5</v>
          </cell>
          <cell r="E124">
            <v>5</v>
          </cell>
          <cell r="F124">
            <v>10</v>
          </cell>
          <cell r="G124">
            <v>0</v>
          </cell>
          <cell r="H124">
            <v>7</v>
          </cell>
        </row>
        <row r="125">
          <cell r="B125">
            <v>120</v>
          </cell>
          <cell r="D125">
            <v>5</v>
          </cell>
          <cell r="E125">
            <v>5</v>
          </cell>
          <cell r="F125">
            <v>10</v>
          </cell>
          <cell r="G125">
            <v>0</v>
          </cell>
          <cell r="H125">
            <v>7</v>
          </cell>
        </row>
        <row r="126">
          <cell r="B126">
            <v>121</v>
          </cell>
          <cell r="D126">
            <v>5</v>
          </cell>
          <cell r="E126">
            <v>5</v>
          </cell>
          <cell r="F126">
            <v>10</v>
          </cell>
          <cell r="G126">
            <v>0</v>
          </cell>
          <cell r="H126">
            <v>7</v>
          </cell>
        </row>
        <row r="127">
          <cell r="B127">
            <v>122</v>
          </cell>
          <cell r="D127">
            <v>5</v>
          </cell>
          <cell r="E127">
            <v>5</v>
          </cell>
          <cell r="F127">
            <v>10</v>
          </cell>
          <cell r="G127">
            <v>0</v>
          </cell>
          <cell r="H127">
            <v>7</v>
          </cell>
        </row>
        <row r="128">
          <cell r="B128">
            <v>123</v>
          </cell>
          <cell r="D128">
            <v>5</v>
          </cell>
          <cell r="E128">
            <v>5</v>
          </cell>
          <cell r="F128">
            <v>10</v>
          </cell>
          <cell r="G128">
            <v>0</v>
          </cell>
          <cell r="H128">
            <v>7</v>
          </cell>
        </row>
        <row r="129">
          <cell r="B129">
            <v>124</v>
          </cell>
          <cell r="D129">
            <v>5</v>
          </cell>
          <cell r="E129">
            <v>5</v>
          </cell>
          <cell r="F129">
            <v>10</v>
          </cell>
          <cell r="G129">
            <v>0</v>
          </cell>
          <cell r="H129">
            <v>7</v>
          </cell>
        </row>
        <row r="130">
          <cell r="B130">
            <v>125</v>
          </cell>
          <cell r="D130">
            <v>5</v>
          </cell>
          <cell r="E130">
            <v>5</v>
          </cell>
          <cell r="F130">
            <v>10</v>
          </cell>
          <cell r="G130">
            <v>0</v>
          </cell>
          <cell r="H130">
            <v>7</v>
          </cell>
        </row>
        <row r="131">
          <cell r="B131">
            <v>126</v>
          </cell>
          <cell r="D131">
            <v>5</v>
          </cell>
          <cell r="E131">
            <v>5</v>
          </cell>
          <cell r="F131">
            <v>10</v>
          </cell>
          <cell r="G131">
            <v>0</v>
          </cell>
          <cell r="H131">
            <v>7</v>
          </cell>
        </row>
        <row r="132">
          <cell r="B132">
            <v>127</v>
          </cell>
          <cell r="D132">
            <v>5</v>
          </cell>
          <cell r="E132">
            <v>5</v>
          </cell>
          <cell r="F132">
            <v>10</v>
          </cell>
          <cell r="G132">
            <v>0</v>
          </cell>
          <cell r="H132">
            <v>7</v>
          </cell>
        </row>
        <row r="133">
          <cell r="B133">
            <v>128</v>
          </cell>
          <cell r="D133">
            <v>5</v>
          </cell>
          <cell r="E133">
            <v>5</v>
          </cell>
          <cell r="F133">
            <v>10</v>
          </cell>
          <cell r="G133">
            <v>0</v>
          </cell>
          <cell r="H133">
            <v>7</v>
          </cell>
        </row>
        <row r="134">
          <cell r="B134">
            <v>129</v>
          </cell>
        </row>
        <row r="135">
          <cell r="B135">
            <v>130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表"/>
      <sheetName val="まとめ"/>
      <sheetName val="一般"/>
      <sheetName val="大学"/>
      <sheetName val="高校"/>
      <sheetName val="Ｊｒ"/>
      <sheetName val="役員"/>
      <sheetName val="TAG住所一覧"/>
      <sheetName val="ＴＡＧ作成"/>
      <sheetName val="ＴＡＧ役員"/>
      <sheetName val="要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B5">
            <v>101</v>
          </cell>
          <cell r="C5" t="str">
            <v>シーガイア</v>
          </cell>
          <cell r="D5" t="str">
            <v>日高 真一</v>
          </cell>
          <cell r="E5" t="str">
            <v>880-8545</v>
          </cell>
          <cell r="F5" t="str">
            <v>宮崎市山崎町字浜山</v>
          </cell>
          <cell r="G5" t="str">
            <v xml:space="preserve">  </v>
          </cell>
          <cell r="H5" t="str">
            <v>ｼｰｶﾞｲｱﾃﾆｽｸﾗﾌﾞ</v>
          </cell>
        </row>
        <row r="6">
          <cell r="B6">
            <v>102</v>
          </cell>
          <cell r="C6" t="str">
            <v>飛江田ＧＴ</v>
          </cell>
          <cell r="D6" t="str">
            <v>小中原 秀之</v>
          </cell>
          <cell r="E6" t="str">
            <v>880-0912</v>
          </cell>
          <cell r="F6" t="str">
            <v>宮崎市赤江 974-17</v>
          </cell>
          <cell r="G6" t="str">
            <v xml:space="preserve">  </v>
          </cell>
          <cell r="H6" t="str">
            <v xml:space="preserve">  </v>
          </cell>
          <cell r="I6" t="str">
            <v xml:space="preserve"> </v>
          </cell>
          <cell r="J6" t="str">
            <v xml:space="preserve"> </v>
          </cell>
        </row>
        <row r="7">
          <cell r="B7">
            <v>103</v>
          </cell>
          <cell r="C7" t="str">
            <v>日南ＴＣ</v>
          </cell>
          <cell r="D7" t="str">
            <v>井野元 修</v>
          </cell>
          <cell r="E7" t="str">
            <v>887-0015</v>
          </cell>
          <cell r="F7" t="str">
            <v>日南市大字平野 1717</v>
          </cell>
          <cell r="G7" t="str">
            <v xml:space="preserve">  </v>
          </cell>
          <cell r="H7" t="str">
            <v xml:space="preserve">  </v>
          </cell>
          <cell r="I7" t="str">
            <v xml:space="preserve"> </v>
          </cell>
          <cell r="J7" t="str">
            <v xml:space="preserve"> </v>
          </cell>
        </row>
        <row r="8">
          <cell r="B8">
            <v>104</v>
          </cell>
          <cell r="C8" t="str">
            <v>日向グリーン</v>
          </cell>
          <cell r="D8" t="str">
            <v>野並 昌代</v>
          </cell>
          <cell r="E8" t="str">
            <v>883-0034</v>
          </cell>
          <cell r="F8" t="str">
            <v>日向市大字富高 6278-18</v>
          </cell>
          <cell r="G8" t="str">
            <v/>
          </cell>
          <cell r="H8" t="str">
            <v xml:space="preserve">  </v>
          </cell>
          <cell r="I8" t="str">
            <v xml:space="preserve"> </v>
          </cell>
          <cell r="J8" t="str">
            <v xml:space="preserve"> </v>
          </cell>
        </row>
        <row r="9">
          <cell r="B9">
            <v>105</v>
          </cell>
          <cell r="C9" t="str">
            <v>高鍋クラブ</v>
          </cell>
          <cell r="D9" t="str">
            <v>後藤 睦尋</v>
          </cell>
          <cell r="E9" t="str">
            <v>884-0002</v>
          </cell>
          <cell r="F9" t="str">
            <v>児湯郡高鍋町北高鍋2666-7</v>
          </cell>
          <cell r="G9" t="str">
            <v/>
          </cell>
          <cell r="H9" t="str">
            <v/>
          </cell>
          <cell r="I9" t="str">
            <v xml:space="preserve"> </v>
          </cell>
          <cell r="J9" t="str">
            <v xml:space="preserve"> </v>
          </cell>
        </row>
        <row r="10">
          <cell r="B10">
            <v>106</v>
          </cell>
          <cell r="C10" t="str">
            <v>都城ローン</v>
          </cell>
          <cell r="D10" t="str">
            <v>森   弘</v>
          </cell>
          <cell r="E10" t="str">
            <v>885-1103</v>
          </cell>
          <cell r="F10" t="str">
            <v>都城市上水流町１５２５</v>
          </cell>
          <cell r="G10" t="str">
            <v/>
          </cell>
          <cell r="H10" t="str">
            <v/>
          </cell>
          <cell r="I10" t="str">
            <v xml:space="preserve"> </v>
          </cell>
          <cell r="J10" t="str">
            <v xml:space="preserve"> </v>
          </cell>
        </row>
        <row r="11">
          <cell r="B11">
            <v>107</v>
          </cell>
          <cell r="C11" t="str">
            <v>大塚台ＴＣ</v>
          </cell>
          <cell r="D11" t="str">
            <v>三角 一好</v>
          </cell>
          <cell r="E11" t="str">
            <v>880-2103</v>
          </cell>
          <cell r="F11" t="str">
            <v>宮崎市大字生目２３</v>
          </cell>
          <cell r="G11" t="str">
            <v xml:space="preserve">  </v>
          </cell>
          <cell r="H11" t="str">
            <v xml:space="preserve">  </v>
          </cell>
          <cell r="I11" t="str">
            <v xml:space="preserve"> </v>
          </cell>
          <cell r="J11" t="str">
            <v xml:space="preserve"> </v>
          </cell>
        </row>
        <row r="12">
          <cell r="B12">
            <v>108</v>
          </cell>
          <cell r="C12" t="str">
            <v>新富ＴＣ</v>
          </cell>
          <cell r="D12" t="str">
            <v>本間 笹雄</v>
          </cell>
          <cell r="E12" t="str">
            <v>889-1403</v>
          </cell>
          <cell r="F12" t="str">
            <v>新富町上富田 14-1-3</v>
          </cell>
          <cell r="G12" t="str">
            <v xml:space="preserve">  </v>
          </cell>
          <cell r="H12" t="str">
            <v/>
          </cell>
          <cell r="I12" t="str">
            <v xml:space="preserve"> </v>
          </cell>
          <cell r="J12" t="str">
            <v xml:space="preserve"> </v>
          </cell>
        </row>
        <row r="13">
          <cell r="B13">
            <v>109</v>
          </cell>
          <cell r="C13" t="str">
            <v>小林ＴＣ</v>
          </cell>
          <cell r="D13" t="str">
            <v>松田 行正</v>
          </cell>
          <cell r="E13" t="str">
            <v>886-0004</v>
          </cell>
          <cell r="F13" t="str">
            <v>小林市大字細野 733-8</v>
          </cell>
          <cell r="G13" t="str">
            <v xml:space="preserve">  </v>
          </cell>
          <cell r="H13" t="str">
            <v xml:space="preserve">  </v>
          </cell>
          <cell r="I13" t="str">
            <v xml:space="preserve"> </v>
          </cell>
          <cell r="J13" t="str">
            <v xml:space="preserve"> </v>
          </cell>
        </row>
        <row r="14">
          <cell r="B14">
            <v>110</v>
          </cell>
          <cell r="C14" t="str">
            <v>住吉ＧＭ</v>
          </cell>
          <cell r="D14" t="str">
            <v>猪野 勇</v>
          </cell>
          <cell r="E14" t="str">
            <v>880-0124</v>
          </cell>
          <cell r="F14" t="str">
            <v>宮崎市大字新名爪 2037-2</v>
          </cell>
          <cell r="G14" t="str">
            <v xml:space="preserve">  </v>
          </cell>
          <cell r="H14" t="str">
            <v xml:space="preserve">  </v>
          </cell>
          <cell r="I14" t="str">
            <v xml:space="preserve"> </v>
          </cell>
          <cell r="J14" t="str">
            <v xml:space="preserve"> </v>
          </cell>
        </row>
        <row r="15">
          <cell r="B15">
            <v>111</v>
          </cell>
          <cell r="C15" t="str">
            <v>県シニアＴＣ</v>
          </cell>
          <cell r="D15" t="str">
            <v>吉田  明郎</v>
          </cell>
          <cell r="E15" t="str">
            <v>880-0212</v>
          </cell>
          <cell r="F15" t="str">
            <v>宮崎郡佐土原町下那珂</v>
          </cell>
          <cell r="G15" t="str">
            <v>４５１８－１５１</v>
          </cell>
          <cell r="H15" t="str">
            <v/>
          </cell>
          <cell r="I15" t="str">
            <v xml:space="preserve"> </v>
          </cell>
          <cell r="J15" t="str">
            <v xml:space="preserve"> </v>
          </cell>
        </row>
        <row r="16">
          <cell r="B16">
            <v>112</v>
          </cell>
          <cell r="C16" t="str">
            <v>串間クラブ</v>
          </cell>
          <cell r="D16" t="str">
            <v>深江  弘</v>
          </cell>
          <cell r="E16" t="str">
            <v>888-0001</v>
          </cell>
          <cell r="F16" t="str">
            <v>串間市大字西方3534-12</v>
          </cell>
          <cell r="G16" t="str">
            <v/>
          </cell>
          <cell r="H16" t="str">
            <v xml:space="preserve">  </v>
          </cell>
          <cell r="I16" t="str">
            <v xml:space="preserve"> </v>
          </cell>
          <cell r="J16" t="str">
            <v xml:space="preserve"> </v>
          </cell>
        </row>
        <row r="17">
          <cell r="B17">
            <v>113</v>
          </cell>
          <cell r="C17" t="str">
            <v>九電クラブ</v>
          </cell>
          <cell r="D17" t="str">
            <v>鎌田 勝久</v>
          </cell>
          <cell r="E17" t="str">
            <v>880-0951</v>
          </cell>
          <cell r="F17" t="str">
            <v>宮崎市大塚町原１６６６</v>
          </cell>
          <cell r="G17" t="str">
            <v>坂本第2ﾏﾝｼｮﾝ　４１１</v>
          </cell>
          <cell r="H17" t="str">
            <v/>
          </cell>
          <cell r="I17" t="str">
            <v xml:space="preserve"> </v>
          </cell>
          <cell r="J17" t="str">
            <v xml:space="preserve"> </v>
          </cell>
        </row>
        <row r="18">
          <cell r="B18">
            <v>114</v>
          </cell>
          <cell r="C18" t="str">
            <v>宮崎庭倶</v>
          </cell>
          <cell r="D18" t="str">
            <v>野口 芳秀</v>
          </cell>
          <cell r="E18" t="str">
            <v>880-0032</v>
          </cell>
          <cell r="F18" t="str">
            <v>宮崎市霧島２丁目 167</v>
          </cell>
          <cell r="G18" t="str">
            <v xml:space="preserve">  </v>
          </cell>
          <cell r="H18" t="str">
            <v>金丸 AP103 号</v>
          </cell>
          <cell r="I18" t="str">
            <v xml:space="preserve"> </v>
          </cell>
          <cell r="J18" t="str">
            <v xml:space="preserve"> </v>
          </cell>
        </row>
        <row r="19">
          <cell r="B19">
            <v>115</v>
          </cell>
          <cell r="C19" t="str">
            <v>宮役所クラブ</v>
          </cell>
          <cell r="D19" t="str">
            <v>田辺 真吾</v>
          </cell>
          <cell r="E19" t="str">
            <v>880-0908</v>
          </cell>
          <cell r="F19" t="str">
            <v>宮崎市谷川１丁目４番12号</v>
          </cell>
          <cell r="G19" t="str">
            <v>安達ビル202号</v>
          </cell>
          <cell r="H19" t="str">
            <v/>
          </cell>
          <cell r="I19" t="str">
            <v xml:space="preserve"> </v>
          </cell>
          <cell r="J19" t="str">
            <v xml:space="preserve"> </v>
          </cell>
        </row>
        <row r="20">
          <cell r="B20">
            <v>116</v>
          </cell>
          <cell r="C20" t="str">
            <v>佐土原テニス</v>
          </cell>
          <cell r="D20" t="str">
            <v>金丸 啓洋</v>
          </cell>
          <cell r="E20" t="str">
            <v>880-0211</v>
          </cell>
          <cell r="F20" t="str">
            <v>宮崎郡佐土原町大字下田島</v>
          </cell>
          <cell r="G20" t="str">
            <v>9531 津田ビル２Ｆ</v>
          </cell>
          <cell r="H20" t="str">
            <v>(有）金丸総合建築設計事務所</v>
          </cell>
          <cell r="I20" t="str">
            <v xml:space="preserve"> </v>
          </cell>
          <cell r="J20" t="str">
            <v xml:space="preserve"> </v>
          </cell>
        </row>
        <row r="21">
          <cell r="B21">
            <v>117</v>
          </cell>
          <cell r="C21" t="str">
            <v>沖電気宮崎</v>
          </cell>
          <cell r="D21" t="str">
            <v>荒木　慎一</v>
          </cell>
          <cell r="E21" t="str">
            <v>889-1602</v>
          </cell>
          <cell r="F21" t="str">
            <v>清武町大字今泉甲4047-6</v>
          </cell>
          <cell r="G21" t="str">
            <v/>
          </cell>
          <cell r="H21" t="str">
            <v xml:space="preserve">  </v>
          </cell>
          <cell r="I21" t="str">
            <v xml:space="preserve"> </v>
          </cell>
          <cell r="J21" t="str">
            <v xml:space="preserve"> </v>
          </cell>
        </row>
        <row r="22">
          <cell r="B22">
            <v>118</v>
          </cell>
          <cell r="C22" t="str">
            <v>延岡ロイヤル</v>
          </cell>
          <cell r="D22" t="str">
            <v>稲田 康</v>
          </cell>
          <cell r="E22" t="str">
            <v>882-0801</v>
          </cell>
          <cell r="F22" t="str">
            <v>延岡市大貫4丁目2890</v>
          </cell>
          <cell r="G22" t="str">
            <v/>
          </cell>
          <cell r="H22" t="str">
            <v xml:space="preserve">  </v>
          </cell>
          <cell r="I22" t="str">
            <v xml:space="preserve"> </v>
          </cell>
          <cell r="J22" t="str">
            <v xml:space="preserve"> </v>
          </cell>
        </row>
        <row r="23">
          <cell r="B23">
            <v>119</v>
          </cell>
          <cell r="C23" t="str">
            <v>旭化成ＴＣ</v>
          </cell>
          <cell r="D23" t="str">
            <v>石田　直子</v>
          </cell>
          <cell r="E23" t="str">
            <v>882-0827</v>
          </cell>
          <cell r="F23" t="str">
            <v>延岡市新町２－１</v>
          </cell>
          <cell r="G23" t="str">
            <v xml:space="preserve">  </v>
          </cell>
          <cell r="H23" t="str">
            <v xml:space="preserve">  </v>
          </cell>
          <cell r="I23" t="str">
            <v xml:space="preserve"> </v>
          </cell>
          <cell r="J23" t="str">
            <v xml:space="preserve"> </v>
          </cell>
        </row>
        <row r="24">
          <cell r="B24">
            <v>120</v>
          </cell>
          <cell r="C24" t="str">
            <v>ルネサンス</v>
          </cell>
          <cell r="D24" t="str">
            <v>福田 秀樹</v>
          </cell>
          <cell r="E24" t="str">
            <v>880-0052</v>
          </cell>
          <cell r="F24" t="str">
            <v>宮崎市丸山町 2-92</v>
          </cell>
          <cell r="G24" t="str">
            <v xml:space="preserve">  </v>
          </cell>
          <cell r="H24" t="str">
            <v>ｽﾎﾟｰﾂｸﾗﾌﾞﾙﾈｯｻﾝｽ</v>
          </cell>
          <cell r="I24" t="str">
            <v xml:space="preserve"> </v>
          </cell>
          <cell r="J24" t="str">
            <v xml:space="preserve"> </v>
          </cell>
        </row>
        <row r="25">
          <cell r="B25">
            <v>121</v>
          </cell>
          <cell r="C25" t="str">
            <v>リザーブＴＣ</v>
          </cell>
          <cell r="D25" t="str">
            <v>児玉 信雄</v>
          </cell>
          <cell r="E25" t="str">
            <v>880-2104</v>
          </cell>
          <cell r="F25" t="str">
            <v>宮崎市大字浮田 512</v>
          </cell>
          <cell r="G25" t="str">
            <v xml:space="preserve">  </v>
          </cell>
          <cell r="H25" t="str">
            <v>ﾘｻﾞｰﾌﾞﾃﾆｽｺｰﾄ</v>
          </cell>
          <cell r="I25" t="str">
            <v xml:space="preserve"> </v>
          </cell>
          <cell r="J25" t="str">
            <v xml:space="preserve"> </v>
          </cell>
        </row>
        <row r="26">
          <cell r="B26">
            <v>122</v>
          </cell>
          <cell r="C26" t="str">
            <v>ラヴオール</v>
          </cell>
          <cell r="D26" t="str">
            <v>村岡 重昭</v>
          </cell>
          <cell r="E26" t="str">
            <v>881-0104</v>
          </cell>
          <cell r="F26" t="str">
            <v>西都市大字鹿野田 5490</v>
          </cell>
          <cell r="G26" t="str">
            <v xml:space="preserve">  </v>
          </cell>
          <cell r="H26" t="str">
            <v xml:space="preserve">  </v>
          </cell>
          <cell r="I26" t="str">
            <v xml:space="preserve"> </v>
          </cell>
          <cell r="J26" t="str">
            <v xml:space="preserve"> </v>
          </cell>
        </row>
        <row r="27">
          <cell r="B27">
            <v>123</v>
          </cell>
          <cell r="C27" t="str">
            <v>ラ・ポーム</v>
          </cell>
          <cell r="D27" t="str">
            <v>松本 紀子</v>
          </cell>
          <cell r="E27" t="str">
            <v>881-0033</v>
          </cell>
          <cell r="F27" t="str">
            <v>西都市妻４０７－８</v>
          </cell>
          <cell r="G27" t="str">
            <v xml:space="preserve">  </v>
          </cell>
          <cell r="H27" t="str">
            <v xml:space="preserve">  </v>
          </cell>
          <cell r="I27" t="str">
            <v xml:space="preserve"> </v>
          </cell>
          <cell r="J27" t="str">
            <v xml:space="preserve"> </v>
          </cell>
        </row>
        <row r="28">
          <cell r="B28">
            <v>124</v>
          </cell>
          <cell r="C28" t="str">
            <v>5・ＷＩＮＧ</v>
          </cell>
          <cell r="D28" t="str">
            <v>赤木 浩二</v>
          </cell>
          <cell r="E28" t="str">
            <v>884-0006</v>
          </cell>
          <cell r="F28" t="str">
            <v>児湯郡高鍋町上江482</v>
          </cell>
          <cell r="G28" t="str">
            <v/>
          </cell>
          <cell r="H28" t="str">
            <v/>
          </cell>
          <cell r="I28" t="str">
            <v xml:space="preserve"> </v>
          </cell>
          <cell r="J28" t="str">
            <v xml:space="preserve"> </v>
          </cell>
        </row>
        <row r="29">
          <cell r="B29">
            <v>125</v>
          </cell>
          <cell r="C29" t="str">
            <v>Ｔｉｐｔｏｐ</v>
          </cell>
          <cell r="D29" t="str">
            <v>山下美智恵</v>
          </cell>
          <cell r="E29" t="str">
            <v>882-0804</v>
          </cell>
          <cell r="F29" t="str">
            <v>延岡市西階町3丁目70-28</v>
          </cell>
          <cell r="G29" t="str">
            <v>1丁目４１</v>
          </cell>
          <cell r="H29" t="str">
            <v xml:space="preserve">  </v>
          </cell>
          <cell r="I29" t="str">
            <v xml:space="preserve"> </v>
          </cell>
          <cell r="J29" t="str">
            <v xml:space="preserve"> </v>
          </cell>
        </row>
        <row r="30">
          <cell r="B30">
            <v>126</v>
          </cell>
          <cell r="C30" t="str">
            <v>フェニックス</v>
          </cell>
          <cell r="D30" t="str">
            <v>加藤 輝夫</v>
          </cell>
          <cell r="E30" t="str">
            <v>880-0122</v>
          </cell>
          <cell r="F30" t="str">
            <v>宮崎市塩路浜山 3083</v>
          </cell>
          <cell r="G30" t="str">
            <v xml:space="preserve">  </v>
          </cell>
          <cell r="H30" t="str">
            <v>ﾌｪﾆﾂｸｽﾃﾆｽｺｰﾄ</v>
          </cell>
          <cell r="I30" t="str">
            <v xml:space="preserve"> </v>
          </cell>
          <cell r="J30" t="str">
            <v xml:space="preserve"> </v>
          </cell>
        </row>
        <row r="31">
          <cell r="B31">
            <v>127</v>
          </cell>
          <cell r="C31" t="str">
            <v>ファイナル</v>
          </cell>
          <cell r="D31" t="str">
            <v>井上 眞</v>
          </cell>
          <cell r="E31" t="str">
            <v>880-0021</v>
          </cell>
          <cell r="F31" t="str">
            <v>宮崎市清水 2-7-50</v>
          </cell>
          <cell r="G31" t="str">
            <v xml:space="preserve">  </v>
          </cell>
          <cell r="H31" t="str">
            <v xml:space="preserve">  </v>
          </cell>
          <cell r="I31" t="str">
            <v xml:space="preserve"> </v>
          </cell>
          <cell r="J31" t="str">
            <v xml:space="preserve"> </v>
          </cell>
        </row>
        <row r="32">
          <cell r="B32">
            <v>128</v>
          </cell>
          <cell r="C32" t="str">
            <v>志田組ＴＣ</v>
          </cell>
          <cell r="D32" t="str">
            <v>西岡　誠治</v>
          </cell>
          <cell r="E32" t="str">
            <v>880-0942</v>
          </cell>
          <cell r="F32" t="str">
            <v>宮崎市生目台東4丁目19-13</v>
          </cell>
          <cell r="G32" t="str">
            <v/>
          </cell>
          <cell r="H32" t="str">
            <v/>
          </cell>
          <cell r="I32" t="str">
            <v xml:space="preserve"> </v>
          </cell>
          <cell r="J32" t="str">
            <v xml:space="preserve"> </v>
          </cell>
        </row>
        <row r="33">
          <cell r="B33">
            <v>129</v>
          </cell>
          <cell r="C33" t="str">
            <v>ミリオンＴＣ</v>
          </cell>
          <cell r="D33" t="str">
            <v>清水 一宏</v>
          </cell>
          <cell r="E33" t="str">
            <v>880-2116</v>
          </cell>
          <cell r="F33" t="str">
            <v>宮崎市大字細江字鎌迫 2612</v>
          </cell>
          <cell r="G33" t="str">
            <v>ミリオンテニスクラブ</v>
          </cell>
          <cell r="H33" t="str">
            <v xml:space="preserve">  </v>
          </cell>
          <cell r="I33" t="str">
            <v xml:space="preserve"> </v>
          </cell>
          <cell r="J33" t="str">
            <v xml:space="preserve"> </v>
          </cell>
        </row>
        <row r="34">
          <cell r="B34">
            <v>130</v>
          </cell>
          <cell r="C34" t="str">
            <v>磯</v>
          </cell>
          <cell r="D34" t="str">
            <v>本   輝幸</v>
          </cell>
          <cell r="E34" t="str">
            <v>880-0926</v>
          </cell>
          <cell r="F34" t="str">
            <v>宮崎市月見ヶ丘3-6-9</v>
          </cell>
          <cell r="G34" t="str">
            <v/>
          </cell>
          <cell r="H34" t="str">
            <v/>
          </cell>
          <cell r="I34" t="str">
            <v xml:space="preserve"> </v>
          </cell>
          <cell r="J34" t="str">
            <v xml:space="preserve"> </v>
          </cell>
        </row>
        <row r="35">
          <cell r="B35">
            <v>131</v>
          </cell>
          <cell r="C35" t="str">
            <v>サンシャイン</v>
          </cell>
          <cell r="D35" t="str">
            <v>松田 丈正</v>
          </cell>
          <cell r="E35" t="str">
            <v>889-2151</v>
          </cell>
          <cell r="F35" t="str">
            <v>宮崎市熊野 9977</v>
          </cell>
          <cell r="G35" t="str">
            <v xml:space="preserve">  </v>
          </cell>
          <cell r="H35" t="str">
            <v xml:space="preserve">  </v>
          </cell>
          <cell r="I35" t="str">
            <v xml:space="preserve"> </v>
          </cell>
          <cell r="J35" t="str">
            <v xml:space="preserve"> </v>
          </cell>
        </row>
        <row r="36">
          <cell r="B36">
            <v>132</v>
          </cell>
          <cell r="C36" t="str">
            <v>メディキット</v>
          </cell>
          <cell r="D36" t="str">
            <v>河内　勇</v>
          </cell>
          <cell r="E36" t="str">
            <v>883-0062</v>
          </cell>
          <cell r="F36" t="str">
            <v>日向市大字日知屋</v>
          </cell>
          <cell r="G36" t="str">
            <v>字亀川17148-6</v>
          </cell>
          <cell r="H36" t="str">
            <v/>
          </cell>
          <cell r="I36" t="str">
            <v xml:space="preserve"> </v>
          </cell>
          <cell r="J36" t="str">
            <v xml:space="preserve"> </v>
          </cell>
        </row>
        <row r="37">
          <cell r="B37">
            <v>133</v>
          </cell>
          <cell r="C37" t="str">
            <v>カリヨン</v>
          </cell>
          <cell r="D37" t="str">
            <v>谷口 和隆</v>
          </cell>
          <cell r="E37" t="str">
            <v>880-0943</v>
          </cell>
          <cell r="F37" t="str">
            <v>宮崎市生目台西 3-13-12</v>
          </cell>
          <cell r="G37" t="str">
            <v xml:space="preserve">  </v>
          </cell>
          <cell r="H37" t="str">
            <v xml:space="preserve">  </v>
          </cell>
          <cell r="I37" t="str">
            <v xml:space="preserve"> </v>
          </cell>
          <cell r="J37" t="str">
            <v xml:space="preserve"> </v>
          </cell>
        </row>
        <row r="38">
          <cell r="B38">
            <v>134</v>
          </cell>
          <cell r="C38" t="str">
            <v>オリーブ</v>
          </cell>
          <cell r="D38" t="str">
            <v>三樹 雅弘</v>
          </cell>
          <cell r="E38" t="str">
            <v>880-8505</v>
          </cell>
          <cell r="F38" t="str">
            <v>宮崎市橘通西 1-1-1</v>
          </cell>
          <cell r="G38" t="str">
            <v xml:space="preserve">  </v>
          </cell>
          <cell r="H38" t="str">
            <v>宮崎市役所児童福祉課</v>
          </cell>
          <cell r="I38" t="str">
            <v xml:space="preserve"> </v>
          </cell>
          <cell r="J38" t="str">
            <v xml:space="preserve"> </v>
          </cell>
        </row>
        <row r="39">
          <cell r="B39">
            <v>135</v>
          </cell>
          <cell r="C39" t="str">
            <v>オーシャン</v>
          </cell>
          <cell r="D39" t="str">
            <v>山崎 美智子</v>
          </cell>
          <cell r="E39" t="str">
            <v>883-0004</v>
          </cell>
          <cell r="F39" t="str">
            <v>日向市浜町 3-26</v>
          </cell>
          <cell r="G39" t="str">
            <v xml:space="preserve">  </v>
          </cell>
          <cell r="H39" t="str">
            <v xml:space="preserve">  </v>
          </cell>
          <cell r="I39" t="str">
            <v xml:space="preserve"> </v>
          </cell>
          <cell r="J39" t="str">
            <v xml:space="preserve"> </v>
          </cell>
        </row>
        <row r="40">
          <cell r="B40">
            <v>136</v>
          </cell>
          <cell r="C40" t="str">
            <v>２１STC</v>
          </cell>
          <cell r="D40" t="str">
            <v>外薗 奈美洋</v>
          </cell>
          <cell r="E40" t="str">
            <v>886-0007</v>
          </cell>
          <cell r="F40" t="str">
            <v>小林市大字真方 138-9</v>
          </cell>
          <cell r="G40" t="str">
            <v xml:space="preserve">  </v>
          </cell>
          <cell r="H40" t="str">
            <v xml:space="preserve">  </v>
          </cell>
          <cell r="I40" t="str">
            <v xml:space="preserve"> </v>
          </cell>
          <cell r="J40" t="str">
            <v xml:space="preserve"> </v>
          </cell>
        </row>
        <row r="41">
          <cell r="B41">
            <v>137</v>
          </cell>
          <cell r="C41" t="str">
            <v>ワンワンＴＣ</v>
          </cell>
          <cell r="D41" t="str">
            <v>轟木　利香</v>
          </cell>
          <cell r="E41" t="str">
            <v>880-0845</v>
          </cell>
          <cell r="F41" t="str">
            <v>宮崎市新城町２３－１</v>
          </cell>
          <cell r="G41" t="str">
            <v>ｻﾝｼﾞｪﾙﾏﾝ Ｉ－３０６</v>
          </cell>
          <cell r="H41" t="str">
            <v/>
          </cell>
          <cell r="I41" t="str">
            <v xml:space="preserve"> </v>
          </cell>
          <cell r="J41" t="str">
            <v xml:space="preserve"> </v>
          </cell>
        </row>
        <row r="42">
          <cell r="B42">
            <v>138</v>
          </cell>
          <cell r="C42" t="str">
            <v>ＯＭＩＹＡ</v>
          </cell>
          <cell r="D42" t="str">
            <v>黒木 明英</v>
          </cell>
          <cell r="E42" t="str">
            <v>880-0824</v>
          </cell>
          <cell r="F42" t="str">
            <v>宮崎市大島町西田 2132-2</v>
          </cell>
          <cell r="G42" t="str">
            <v xml:space="preserve">  </v>
          </cell>
          <cell r="H42" t="str">
            <v>大宮テニスクラブ</v>
          </cell>
          <cell r="I42" t="str">
            <v xml:space="preserve"> </v>
          </cell>
          <cell r="J42" t="str">
            <v xml:space="preserve"> </v>
          </cell>
        </row>
        <row r="43">
          <cell r="B43">
            <v>139</v>
          </cell>
          <cell r="C43" t="str">
            <v>かのうＺＴＣ</v>
          </cell>
          <cell r="D43" t="str">
            <v>下田 利宗</v>
          </cell>
          <cell r="E43" t="str">
            <v>889-1605</v>
          </cell>
          <cell r="F43" t="str">
            <v>宮崎郡清武町加納乙302-76</v>
          </cell>
          <cell r="G43" t="str">
            <v xml:space="preserve">  </v>
          </cell>
          <cell r="H43" t="str">
            <v xml:space="preserve">  </v>
          </cell>
          <cell r="I43" t="str">
            <v xml:space="preserve"> </v>
          </cell>
          <cell r="J43" t="str">
            <v xml:space="preserve"> </v>
          </cell>
        </row>
        <row r="44">
          <cell r="B44">
            <v>140</v>
          </cell>
          <cell r="C44" t="str">
            <v>ＭＤクラブ</v>
          </cell>
          <cell r="D44" t="str">
            <v>根井 俊輔</v>
          </cell>
          <cell r="E44" t="str">
            <v>880-0824</v>
          </cell>
          <cell r="F44" t="str">
            <v>宮崎市大島町原ノ前</v>
          </cell>
          <cell r="G44" t="str">
            <v>1445-35</v>
          </cell>
          <cell r="H44" t="str">
            <v xml:space="preserve">  </v>
          </cell>
          <cell r="I44" t="str">
            <v xml:space="preserve"> </v>
          </cell>
          <cell r="J44" t="str">
            <v xml:space="preserve"> </v>
          </cell>
        </row>
        <row r="45">
          <cell r="B45">
            <v>141</v>
          </cell>
          <cell r="C45" t="str">
            <v>ＮＴＴ宮崎</v>
          </cell>
          <cell r="D45" t="str">
            <v>佐藤  忍</v>
          </cell>
          <cell r="E45" t="str">
            <v>880-0844</v>
          </cell>
          <cell r="F45" t="str">
            <v>宮崎市柳丸町60-2</v>
          </cell>
          <cell r="G45" t="str">
            <v>NTT柳丸社宅303号</v>
          </cell>
          <cell r="H45" t="str">
            <v/>
          </cell>
          <cell r="I45" t="str">
            <v xml:space="preserve"> </v>
          </cell>
          <cell r="J45" t="str">
            <v xml:space="preserve"> </v>
          </cell>
        </row>
        <row r="46">
          <cell r="B46">
            <v>142</v>
          </cell>
          <cell r="C46" t="str">
            <v>Hiro・L</v>
          </cell>
          <cell r="D46" t="str">
            <v>垂水 知代子</v>
          </cell>
          <cell r="E46" t="str">
            <v>880-0211</v>
          </cell>
          <cell r="F46" t="str">
            <v>佐土原町下田島 19875-24</v>
          </cell>
          <cell r="G46" t="str">
            <v xml:space="preserve">  </v>
          </cell>
          <cell r="H46" t="str">
            <v xml:space="preserve">  </v>
          </cell>
          <cell r="I46" t="str">
            <v xml:space="preserve"> </v>
          </cell>
          <cell r="J46" t="str">
            <v xml:space="preserve"> </v>
          </cell>
        </row>
        <row r="47">
          <cell r="B47">
            <v>143</v>
          </cell>
          <cell r="C47" t="str">
            <v>ＣＨイワキリ</v>
          </cell>
          <cell r="D47" t="str">
            <v>内村 正志</v>
          </cell>
          <cell r="E47" t="str">
            <v>885-0084</v>
          </cell>
          <cell r="F47" t="str">
            <v>都城市五十町 2375</v>
          </cell>
          <cell r="G47" t="str">
            <v xml:space="preserve">  </v>
          </cell>
          <cell r="H47" t="str">
            <v xml:space="preserve">  </v>
          </cell>
        </row>
        <row r="48">
          <cell r="B48">
            <v>144</v>
          </cell>
          <cell r="C48" t="str">
            <v>スウィング</v>
          </cell>
          <cell r="D48" t="str">
            <v>古賀 博之</v>
          </cell>
          <cell r="E48" t="str">
            <v>880-1101</v>
          </cell>
          <cell r="F48" t="str">
            <v>国富町大字本庄６９３３－ロ</v>
          </cell>
          <cell r="G48" t="str">
            <v xml:space="preserve">  </v>
          </cell>
          <cell r="H48" t="str">
            <v xml:space="preserve">  </v>
          </cell>
        </row>
        <row r="49">
          <cell r="B49">
            <v>145</v>
          </cell>
          <cell r="C49" t="str">
            <v>ツノテニスＣ</v>
          </cell>
          <cell r="D49" t="str">
            <v>小川 民樹</v>
          </cell>
          <cell r="E49" t="str">
            <v/>
          </cell>
          <cell r="F49" t="str">
            <v>児湯郡都農町大字川北4868</v>
          </cell>
          <cell r="G49" t="str">
            <v/>
          </cell>
          <cell r="H49" t="str">
            <v/>
          </cell>
        </row>
        <row r="50">
          <cell r="B50">
            <v>146</v>
          </cell>
          <cell r="C50" t="str">
            <v>宮沖テニス部</v>
          </cell>
          <cell r="D50" t="str">
            <v>藤川 宏治</v>
          </cell>
          <cell r="E50" t="str">
            <v>889-1695</v>
          </cell>
          <cell r="F50" t="str">
            <v>清武町木原 727</v>
          </cell>
          <cell r="G50" t="str">
            <v xml:space="preserve">  </v>
          </cell>
          <cell r="H50" t="str">
            <v>宮崎沖電気内</v>
          </cell>
        </row>
        <row r="51">
          <cell r="B51">
            <v>147</v>
          </cell>
          <cell r="C51" t="str">
            <v>都城市役所</v>
          </cell>
          <cell r="D51" t="str">
            <v>津田　智久</v>
          </cell>
          <cell r="E51" t="str">
            <v>885-8555</v>
          </cell>
          <cell r="F51" t="str">
            <v>都城市姫城町 6-21</v>
          </cell>
          <cell r="G51" t="str">
            <v xml:space="preserve">  </v>
          </cell>
          <cell r="H51" t="str">
            <v>都城市役所</v>
          </cell>
        </row>
        <row r="52">
          <cell r="B52">
            <v>148</v>
          </cell>
          <cell r="C52" t="str">
            <v>フラッパー</v>
          </cell>
          <cell r="D52" t="str">
            <v>山元　英人</v>
          </cell>
          <cell r="E52" t="str">
            <v>889-1701</v>
          </cell>
          <cell r="F52" t="str">
            <v>宮崎郡田野町甲5683-3</v>
          </cell>
          <cell r="G52" t="str">
            <v/>
          </cell>
          <cell r="H52" t="str">
            <v/>
          </cell>
        </row>
        <row r="53">
          <cell r="B53">
            <v>149</v>
          </cell>
          <cell r="C53" t="str">
            <v>高崎テニス</v>
          </cell>
          <cell r="D53" t="str">
            <v>村雲 敬一</v>
          </cell>
          <cell r="E53" t="str">
            <v>889-4505</v>
          </cell>
          <cell r="F53" t="str">
            <v>北諸県郡高崎町大字大牟田</v>
          </cell>
          <cell r="G53" t="str">
            <v>１２９０</v>
          </cell>
          <cell r="H53" t="str">
            <v/>
          </cell>
        </row>
        <row r="54">
          <cell r="B54">
            <v>150</v>
          </cell>
          <cell r="C54" t="str">
            <v>カミリア</v>
          </cell>
          <cell r="D54" t="str">
            <v>岩崎 睦美</v>
          </cell>
          <cell r="E54" t="str">
            <v>885-0012</v>
          </cell>
          <cell r="F54" t="str">
            <v>都城市上川東 １－１８－４</v>
          </cell>
          <cell r="G54" t="str">
            <v>コーポピース A－２</v>
          </cell>
          <cell r="H54" t="str">
            <v/>
          </cell>
        </row>
        <row r="55">
          <cell r="B55">
            <v>151</v>
          </cell>
          <cell r="C55" t="str">
            <v>川南ＴＣ</v>
          </cell>
          <cell r="D55" t="str">
            <v>川添 健一</v>
          </cell>
          <cell r="E55" t="str">
            <v>889-1301</v>
          </cell>
          <cell r="F55" t="str">
            <v>川南町大字川南 16153</v>
          </cell>
          <cell r="G55" t="str">
            <v xml:space="preserve">  </v>
          </cell>
          <cell r="H55" t="str">
            <v xml:space="preserve">  </v>
          </cell>
        </row>
        <row r="56">
          <cell r="B56">
            <v>152</v>
          </cell>
          <cell r="C56" t="str">
            <v>パナソニック</v>
          </cell>
          <cell r="D56" t="str">
            <v>落合　英一</v>
          </cell>
          <cell r="E56" t="str">
            <v>880-0212</v>
          </cell>
          <cell r="F56" t="str">
            <v xml:space="preserve">佐土原町大字下那珂 </v>
          </cell>
          <cell r="G56" t="str">
            <v>４７５０－１６９</v>
          </cell>
          <cell r="H56" t="str">
            <v/>
          </cell>
        </row>
        <row r="57">
          <cell r="B57">
            <v>153</v>
          </cell>
          <cell r="C57" t="str">
            <v>高千穂クラブ</v>
          </cell>
          <cell r="D57" t="str">
            <v>藤野 眞人</v>
          </cell>
          <cell r="E57" t="str">
            <v>882-1413</v>
          </cell>
          <cell r="F57" t="str">
            <v>高千穂町田原 3</v>
          </cell>
          <cell r="G57" t="str">
            <v xml:space="preserve">  </v>
          </cell>
          <cell r="H57" t="str">
            <v xml:space="preserve">  </v>
          </cell>
        </row>
        <row r="58">
          <cell r="B58">
            <v>154</v>
          </cell>
          <cell r="C58" t="str">
            <v>ウイング</v>
          </cell>
          <cell r="D58" t="str">
            <v>田中 三樹子</v>
          </cell>
          <cell r="E58" t="str">
            <v>880-0922</v>
          </cell>
          <cell r="F58" t="str">
            <v>宮崎市希望ヶ丘</v>
          </cell>
          <cell r="G58" t="str">
            <v>３－３７－３</v>
          </cell>
          <cell r="H58" t="str">
            <v xml:space="preserve">  </v>
          </cell>
        </row>
        <row r="59">
          <cell r="B59">
            <v>155</v>
          </cell>
          <cell r="C59" t="str">
            <v>ジオテック</v>
          </cell>
          <cell r="D59" t="str">
            <v>園田育功</v>
          </cell>
          <cell r="E59" t="str">
            <v>889-2153</v>
          </cell>
          <cell r="F59" t="str">
            <v>宮崎市学園木花台南 3-9-5</v>
          </cell>
          <cell r="G59" t="str">
            <v/>
          </cell>
          <cell r="H59" t="str">
            <v xml:space="preserve">  </v>
          </cell>
        </row>
        <row r="60">
          <cell r="B60">
            <v>156</v>
          </cell>
          <cell r="C60" t="str">
            <v>Ｄ・Ｄ</v>
          </cell>
          <cell r="D60" t="str">
            <v>前崎 真一</v>
          </cell>
          <cell r="E60" t="str">
            <v>880-0212</v>
          </cell>
          <cell r="F60" t="str">
            <v>佐土原町下那珂 3351-4</v>
          </cell>
          <cell r="G60" t="str">
            <v>ｻﾝﾋﾙｽﾞ松本 303</v>
          </cell>
          <cell r="H60" t="str">
            <v xml:space="preserve">  </v>
          </cell>
        </row>
        <row r="61">
          <cell r="B61">
            <v>157</v>
          </cell>
          <cell r="C61" t="str">
            <v>金日サークル</v>
          </cell>
          <cell r="D61" t="str">
            <v>高岩 加代子</v>
          </cell>
          <cell r="E61" t="str">
            <v>886-0005</v>
          </cell>
          <cell r="F61" t="str">
            <v>小林市南西方 2020-2</v>
          </cell>
          <cell r="G61" t="str">
            <v>59-1-2</v>
          </cell>
          <cell r="H61" t="str">
            <v xml:space="preserve">  </v>
          </cell>
        </row>
        <row r="62">
          <cell r="B62">
            <v>158</v>
          </cell>
          <cell r="C62" t="str">
            <v>ウイザード</v>
          </cell>
          <cell r="D62" t="str">
            <v>石田 隆二</v>
          </cell>
          <cell r="E62" t="str">
            <v>889-0901</v>
          </cell>
          <cell r="F62" t="str">
            <v>東臼杵郡北郷村大字宇納間</v>
          </cell>
          <cell r="G62" t="str">
            <v xml:space="preserve"> 1716-4</v>
          </cell>
          <cell r="H62" t="str">
            <v xml:space="preserve">  </v>
          </cell>
        </row>
        <row r="63">
          <cell r="B63">
            <v>159</v>
          </cell>
          <cell r="C63" t="str">
            <v>えびのＴＣ</v>
          </cell>
          <cell r="D63" t="str">
            <v>西原 邦浩</v>
          </cell>
          <cell r="E63" t="str">
            <v>889-4292</v>
          </cell>
          <cell r="F63" t="str">
            <v>えびの市栗下 1292</v>
          </cell>
          <cell r="G63" t="str">
            <v xml:space="preserve">  </v>
          </cell>
          <cell r="H63" t="str">
            <v xml:space="preserve">  </v>
          </cell>
        </row>
        <row r="64">
          <cell r="B64">
            <v>160</v>
          </cell>
          <cell r="C64" t="str">
            <v>ティファニー</v>
          </cell>
          <cell r="D64" t="str">
            <v>山西　浩司</v>
          </cell>
          <cell r="E64" t="str">
            <v>889-1402</v>
          </cell>
          <cell r="F64" t="str">
            <v>児湯郡新富町大字三納代</v>
          </cell>
          <cell r="G64" t="str">
            <v>２３３６－１</v>
          </cell>
          <cell r="H64" t="str">
            <v/>
          </cell>
        </row>
        <row r="65">
          <cell r="B65">
            <v>161</v>
          </cell>
          <cell r="C65" t="str">
            <v>Ｃキャンティ</v>
          </cell>
          <cell r="D65" t="str">
            <v>安藤　由子</v>
          </cell>
          <cell r="E65" t="str">
            <v>880-0916</v>
          </cell>
          <cell r="F65" t="str">
            <v>宮崎市大字恒久4417-5</v>
          </cell>
          <cell r="G65" t="str">
            <v/>
          </cell>
          <cell r="H65" t="str">
            <v/>
          </cell>
        </row>
        <row r="66">
          <cell r="B66">
            <v>162</v>
          </cell>
          <cell r="C66" t="str">
            <v>ドリームＡ</v>
          </cell>
          <cell r="D66" t="str">
            <v>益田　浩</v>
          </cell>
          <cell r="E66" t="str">
            <v>885-0114</v>
          </cell>
          <cell r="F66" t="str">
            <v>都城市庄内町８１３７－２</v>
          </cell>
          <cell r="G66" t="str">
            <v/>
          </cell>
          <cell r="H66" t="str">
            <v/>
          </cell>
        </row>
        <row r="67">
          <cell r="B67">
            <v>163</v>
          </cell>
          <cell r="C67" t="str">
            <v>よだきんぼ</v>
          </cell>
          <cell r="D67" t="str">
            <v>下沖 祐二</v>
          </cell>
          <cell r="E67" t="str">
            <v>889-1901</v>
          </cell>
          <cell r="F67" t="str">
            <v>北諸県郡三股町大字樺山</v>
          </cell>
          <cell r="G67" t="str">
            <v>５２３２－１７</v>
          </cell>
          <cell r="H67" t="str">
            <v/>
          </cell>
        </row>
        <row r="68">
          <cell r="B68">
            <v>164</v>
          </cell>
          <cell r="C68" t="str">
            <v>ＮＴＣ</v>
          </cell>
          <cell r="D68" t="str">
            <v>森川慎也</v>
          </cell>
          <cell r="E68" t="str">
            <v>880-0951</v>
          </cell>
          <cell r="F68" t="str">
            <v>日南市大字星倉5980－211号</v>
          </cell>
          <cell r="G68" t="str">
            <v/>
          </cell>
          <cell r="H68" t="str">
            <v xml:space="preserve">  </v>
          </cell>
        </row>
        <row r="69">
          <cell r="B69">
            <v>165</v>
          </cell>
          <cell r="C69" t="str">
            <v>日向市役所</v>
          </cell>
          <cell r="D69" t="str">
            <v>小坂 公人</v>
          </cell>
          <cell r="E69" t="str">
            <v>883-0004</v>
          </cell>
          <cell r="F69" t="str">
            <v>日向市浜町 ２－１１９－１</v>
          </cell>
          <cell r="G69" t="str">
            <v>ｾｼﾞｭｰﾙﾊﾏ １３１－１</v>
          </cell>
          <cell r="H69" t="str">
            <v/>
          </cell>
        </row>
        <row r="70">
          <cell r="B70">
            <v>166</v>
          </cell>
          <cell r="C70" t="str">
            <v>のあのあ</v>
          </cell>
          <cell r="D70" t="str">
            <v>桑山　祐子</v>
          </cell>
          <cell r="E70" t="str">
            <v/>
          </cell>
          <cell r="F70" t="str">
            <v>宮崎市大塚町天神後2715</v>
          </cell>
          <cell r="G70" t="str">
            <v>Kouko天神202</v>
          </cell>
          <cell r="H70" t="str">
            <v/>
          </cell>
        </row>
        <row r="71">
          <cell r="B71">
            <v>167</v>
          </cell>
          <cell r="C71" t="str">
            <v>サンタハウス</v>
          </cell>
          <cell r="D71" t="str">
            <v>岩田 文</v>
          </cell>
          <cell r="E71" t="str">
            <v>882-0055</v>
          </cell>
          <cell r="F71" t="str">
            <v>延岡市山下町 3-1-5</v>
          </cell>
          <cell r="G71" t="str">
            <v xml:space="preserve">  </v>
          </cell>
          <cell r="H71" t="str">
            <v>SANTA HOUSE</v>
          </cell>
        </row>
        <row r="72">
          <cell r="B72">
            <v>168</v>
          </cell>
          <cell r="C72" t="str">
            <v/>
          </cell>
          <cell r="D72" t="str">
            <v/>
          </cell>
          <cell r="E72" t="str">
            <v/>
          </cell>
          <cell r="F72" t="str">
            <v/>
          </cell>
          <cell r="G72" t="str">
            <v/>
          </cell>
          <cell r="H72" t="str">
            <v/>
          </cell>
        </row>
        <row r="73">
          <cell r="B73">
            <v>169</v>
          </cell>
          <cell r="C73" t="str">
            <v/>
          </cell>
          <cell r="D73" t="str">
            <v/>
          </cell>
          <cell r="E73" t="str">
            <v/>
          </cell>
          <cell r="F73" t="str">
            <v/>
          </cell>
          <cell r="G73" t="str">
            <v/>
          </cell>
          <cell r="H73" t="str">
            <v/>
          </cell>
        </row>
        <row r="74">
          <cell r="B74">
            <v>170</v>
          </cell>
          <cell r="C74" t="str">
            <v/>
          </cell>
          <cell r="D74" t="str">
            <v/>
          </cell>
          <cell r="E74" t="str">
            <v/>
          </cell>
          <cell r="F74" t="str">
            <v/>
          </cell>
          <cell r="G74" t="str">
            <v/>
          </cell>
          <cell r="H74" t="str">
            <v/>
          </cell>
        </row>
        <row r="75">
          <cell r="B75">
            <v>171</v>
          </cell>
          <cell r="C75" t="str">
            <v/>
          </cell>
          <cell r="D75" t="str">
            <v/>
          </cell>
          <cell r="E75" t="str">
            <v xml:space="preserve">  </v>
          </cell>
          <cell r="F75" t="str">
            <v xml:space="preserve">  </v>
          </cell>
          <cell r="G75" t="str">
            <v xml:space="preserve">  </v>
          </cell>
          <cell r="H75" t="str">
            <v xml:space="preserve">  </v>
          </cell>
        </row>
        <row r="76">
          <cell r="B76">
            <v>172</v>
          </cell>
          <cell r="C76" t="str">
            <v/>
          </cell>
          <cell r="D76" t="str">
            <v/>
          </cell>
          <cell r="E76" t="str">
            <v xml:space="preserve">  </v>
          </cell>
          <cell r="F76" t="str">
            <v xml:space="preserve">  </v>
          </cell>
          <cell r="G76" t="str">
            <v xml:space="preserve">  </v>
          </cell>
          <cell r="H76" t="str">
            <v xml:space="preserve">  </v>
          </cell>
        </row>
        <row r="77">
          <cell r="B77">
            <v>173</v>
          </cell>
          <cell r="C77" t="str">
            <v/>
          </cell>
          <cell r="D77" t="str">
            <v/>
          </cell>
          <cell r="E77" t="str">
            <v xml:space="preserve">  </v>
          </cell>
          <cell r="F77" t="str">
            <v xml:space="preserve">  </v>
          </cell>
          <cell r="G77" t="str">
            <v xml:space="preserve">  </v>
          </cell>
          <cell r="H77" t="str">
            <v xml:space="preserve">  </v>
          </cell>
        </row>
        <row r="78">
          <cell r="B78">
            <v>174</v>
          </cell>
          <cell r="C78" t="str">
            <v/>
          </cell>
          <cell r="D78" t="str">
            <v/>
          </cell>
          <cell r="E78" t="str">
            <v xml:space="preserve">  </v>
          </cell>
          <cell r="F78" t="str">
            <v xml:space="preserve">  </v>
          </cell>
          <cell r="G78" t="str">
            <v xml:space="preserve">  </v>
          </cell>
          <cell r="H78" t="str">
            <v xml:space="preserve">  </v>
          </cell>
        </row>
        <row r="79">
          <cell r="B79">
            <v>175</v>
          </cell>
          <cell r="C79" t="str">
            <v/>
          </cell>
          <cell r="D79" t="str">
            <v/>
          </cell>
          <cell r="E79" t="str">
            <v xml:space="preserve">  </v>
          </cell>
          <cell r="F79" t="str">
            <v xml:space="preserve">  </v>
          </cell>
          <cell r="G79" t="str">
            <v xml:space="preserve">  </v>
          </cell>
          <cell r="H79" t="str">
            <v xml:space="preserve">  </v>
          </cell>
        </row>
        <row r="80">
          <cell r="B80">
            <v>176</v>
          </cell>
          <cell r="C80" t="str">
            <v/>
          </cell>
          <cell r="D80" t="str">
            <v/>
          </cell>
          <cell r="E80" t="str">
            <v xml:space="preserve">  </v>
          </cell>
          <cell r="F80" t="str">
            <v xml:space="preserve">  </v>
          </cell>
          <cell r="G80" t="str">
            <v xml:space="preserve">  </v>
          </cell>
          <cell r="H80" t="str">
            <v xml:space="preserve">  </v>
          </cell>
        </row>
        <row r="81">
          <cell r="B81">
            <v>177</v>
          </cell>
          <cell r="C81" t="str">
            <v/>
          </cell>
          <cell r="D81" t="str">
            <v/>
          </cell>
          <cell r="E81" t="str">
            <v xml:space="preserve">  </v>
          </cell>
          <cell r="F81" t="str">
            <v xml:space="preserve">  </v>
          </cell>
          <cell r="G81" t="str">
            <v xml:space="preserve">  </v>
          </cell>
          <cell r="H81" t="str">
            <v xml:space="preserve">  </v>
          </cell>
        </row>
        <row r="82">
          <cell r="B82">
            <v>178</v>
          </cell>
          <cell r="C82" t="str">
            <v/>
          </cell>
          <cell r="D82" t="str">
            <v/>
          </cell>
          <cell r="E82" t="str">
            <v xml:space="preserve">  </v>
          </cell>
          <cell r="F82" t="str">
            <v xml:space="preserve">  </v>
          </cell>
          <cell r="G82" t="str">
            <v xml:space="preserve">  </v>
          </cell>
          <cell r="H82" t="str">
            <v xml:space="preserve">  </v>
          </cell>
        </row>
        <row r="83">
          <cell r="B83">
            <v>179</v>
          </cell>
          <cell r="C83" t="str">
            <v/>
          </cell>
          <cell r="D83" t="str">
            <v/>
          </cell>
          <cell r="E83" t="str">
            <v xml:space="preserve">  </v>
          </cell>
          <cell r="F83" t="str">
            <v xml:space="preserve">  </v>
          </cell>
          <cell r="G83" t="str">
            <v xml:space="preserve">  </v>
          </cell>
          <cell r="H83" t="str">
            <v xml:space="preserve">  </v>
          </cell>
        </row>
        <row r="84">
          <cell r="B84">
            <v>180</v>
          </cell>
          <cell r="C84" t="str">
            <v/>
          </cell>
          <cell r="D84" t="str">
            <v/>
          </cell>
          <cell r="E84" t="str">
            <v/>
          </cell>
          <cell r="F84" t="str">
            <v/>
          </cell>
          <cell r="G84" t="str">
            <v/>
          </cell>
          <cell r="H84" t="str">
            <v/>
          </cell>
        </row>
        <row r="85">
          <cell r="B85">
            <v>181</v>
          </cell>
          <cell r="C85" t="str">
            <v/>
          </cell>
          <cell r="D85" t="str">
            <v/>
          </cell>
          <cell r="E85" t="str">
            <v/>
          </cell>
          <cell r="F85" t="str">
            <v/>
          </cell>
          <cell r="G85" t="str">
            <v/>
          </cell>
          <cell r="H85" t="str">
            <v/>
          </cell>
        </row>
        <row r="86">
          <cell r="B86">
            <v>182</v>
          </cell>
          <cell r="C86" t="str">
            <v/>
          </cell>
          <cell r="D86" t="str">
            <v/>
          </cell>
          <cell r="E86" t="str">
            <v/>
          </cell>
          <cell r="F86" t="str">
            <v/>
          </cell>
          <cell r="G86" t="str">
            <v/>
          </cell>
          <cell r="H86" t="str">
            <v/>
          </cell>
        </row>
        <row r="87">
          <cell r="B87">
            <v>183</v>
          </cell>
          <cell r="C87" t="str">
            <v/>
          </cell>
          <cell r="D87" t="str">
            <v/>
          </cell>
          <cell r="E87" t="str">
            <v/>
          </cell>
          <cell r="F87" t="str">
            <v/>
          </cell>
          <cell r="G87" t="str">
            <v/>
          </cell>
          <cell r="H87" t="str">
            <v/>
          </cell>
        </row>
        <row r="88">
          <cell r="B88">
            <v>184</v>
          </cell>
          <cell r="C88" t="str">
            <v/>
          </cell>
          <cell r="D88" t="str">
            <v/>
          </cell>
          <cell r="E88" t="str">
            <v/>
          </cell>
          <cell r="F88" t="str">
            <v/>
          </cell>
          <cell r="G88" t="str">
            <v/>
          </cell>
          <cell r="H88" t="str">
            <v/>
          </cell>
        </row>
        <row r="89">
          <cell r="B89">
            <v>185</v>
          </cell>
          <cell r="C89" t="str">
            <v/>
          </cell>
          <cell r="D89" t="str">
            <v/>
          </cell>
          <cell r="E89" t="str">
            <v/>
          </cell>
          <cell r="F89" t="str">
            <v/>
          </cell>
          <cell r="G89" t="str">
            <v xml:space="preserve">  </v>
          </cell>
          <cell r="H89" t="str">
            <v xml:space="preserve">  </v>
          </cell>
        </row>
        <row r="90">
          <cell r="B90">
            <v>186</v>
          </cell>
          <cell r="C90" t="str">
            <v/>
          </cell>
          <cell r="D90" t="str">
            <v/>
          </cell>
          <cell r="E90" t="str">
            <v/>
          </cell>
          <cell r="F90" t="str">
            <v/>
          </cell>
          <cell r="G90" t="str">
            <v/>
          </cell>
          <cell r="H90" t="str">
            <v/>
          </cell>
        </row>
        <row r="91">
          <cell r="B91">
            <v>187</v>
          </cell>
          <cell r="C91" t="str">
            <v/>
          </cell>
          <cell r="D91" t="str">
            <v/>
          </cell>
          <cell r="E91" t="str">
            <v/>
          </cell>
          <cell r="F91" t="str">
            <v/>
          </cell>
          <cell r="G91" t="str">
            <v/>
          </cell>
          <cell r="H91" t="str">
            <v/>
          </cell>
        </row>
        <row r="92">
          <cell r="B92">
            <v>188</v>
          </cell>
          <cell r="C92" t="str">
            <v/>
          </cell>
          <cell r="D92" t="str">
            <v/>
          </cell>
          <cell r="E92" t="str">
            <v/>
          </cell>
          <cell r="F92" t="str">
            <v/>
          </cell>
          <cell r="G92" t="str">
            <v xml:space="preserve">  </v>
          </cell>
          <cell r="H92" t="str">
            <v xml:space="preserve">  </v>
          </cell>
        </row>
        <row r="93">
          <cell r="B93">
            <v>189</v>
          </cell>
          <cell r="C93" t="str">
            <v/>
          </cell>
          <cell r="D93" t="str">
            <v/>
          </cell>
          <cell r="E93" t="str">
            <v/>
          </cell>
          <cell r="F93" t="str">
            <v/>
          </cell>
          <cell r="G93" t="str">
            <v xml:space="preserve">  </v>
          </cell>
          <cell r="H93" t="str">
            <v xml:space="preserve">  </v>
          </cell>
        </row>
        <row r="94">
          <cell r="B94">
            <v>190</v>
          </cell>
          <cell r="C94" t="str">
            <v/>
          </cell>
          <cell r="D94" t="str">
            <v/>
          </cell>
          <cell r="E94" t="str">
            <v/>
          </cell>
          <cell r="F94" t="str">
            <v/>
          </cell>
          <cell r="G94" t="str">
            <v xml:space="preserve">  </v>
          </cell>
          <cell r="H94" t="str">
            <v xml:space="preserve">  </v>
          </cell>
        </row>
        <row r="95">
          <cell r="B95">
            <v>191</v>
          </cell>
          <cell r="C95" t="str">
            <v/>
          </cell>
          <cell r="D95" t="str">
            <v/>
          </cell>
          <cell r="E95" t="str">
            <v xml:space="preserve">  </v>
          </cell>
          <cell r="F95" t="str">
            <v xml:space="preserve">  </v>
          </cell>
          <cell r="G95" t="str">
            <v xml:space="preserve">  </v>
          </cell>
          <cell r="H95" t="str">
            <v xml:space="preserve">  </v>
          </cell>
        </row>
        <row r="96">
          <cell r="B96">
            <v>192</v>
          </cell>
          <cell r="C96" t="str">
            <v/>
          </cell>
          <cell r="D96" t="str">
            <v/>
          </cell>
          <cell r="E96" t="str">
            <v xml:space="preserve">  </v>
          </cell>
          <cell r="F96" t="str">
            <v xml:space="preserve">  </v>
          </cell>
          <cell r="G96" t="str">
            <v xml:space="preserve">  </v>
          </cell>
          <cell r="H96" t="str">
            <v xml:space="preserve">  </v>
          </cell>
        </row>
        <row r="97">
          <cell r="B97">
            <v>193</v>
          </cell>
          <cell r="C97" t="str">
            <v/>
          </cell>
          <cell r="D97" t="str">
            <v/>
          </cell>
          <cell r="E97" t="str">
            <v xml:space="preserve">  </v>
          </cell>
          <cell r="F97" t="str">
            <v xml:space="preserve">  </v>
          </cell>
          <cell r="G97" t="str">
            <v xml:space="preserve">  </v>
          </cell>
          <cell r="H97" t="str">
            <v xml:space="preserve">  </v>
          </cell>
        </row>
        <row r="98">
          <cell r="B98">
            <v>194</v>
          </cell>
          <cell r="C98" t="str">
            <v/>
          </cell>
          <cell r="D98" t="str">
            <v/>
          </cell>
          <cell r="E98" t="str">
            <v xml:space="preserve">  </v>
          </cell>
          <cell r="F98" t="str">
            <v xml:space="preserve">  </v>
          </cell>
          <cell r="G98" t="str">
            <v xml:space="preserve">  </v>
          </cell>
          <cell r="H98" t="str">
            <v xml:space="preserve">  </v>
          </cell>
        </row>
        <row r="99">
          <cell r="B99">
            <v>195</v>
          </cell>
          <cell r="C99" t="str">
            <v/>
          </cell>
          <cell r="D99" t="str">
            <v/>
          </cell>
          <cell r="E99" t="str">
            <v xml:space="preserve">  </v>
          </cell>
          <cell r="F99" t="str">
            <v xml:space="preserve">  </v>
          </cell>
          <cell r="G99" t="str">
            <v xml:space="preserve">  </v>
          </cell>
          <cell r="H99" t="str">
            <v xml:space="preserve">  </v>
          </cell>
        </row>
        <row r="100">
          <cell r="B100">
            <v>196</v>
          </cell>
          <cell r="C100" t="str">
            <v/>
          </cell>
          <cell r="D100" t="str">
            <v/>
          </cell>
          <cell r="E100" t="str">
            <v xml:space="preserve">  </v>
          </cell>
          <cell r="F100" t="str">
            <v xml:space="preserve">  </v>
          </cell>
          <cell r="G100" t="str">
            <v xml:space="preserve">  </v>
          </cell>
          <cell r="H100" t="str">
            <v xml:space="preserve">  </v>
          </cell>
        </row>
        <row r="101">
          <cell r="B101">
            <v>197</v>
          </cell>
          <cell r="C101" t="str">
            <v/>
          </cell>
          <cell r="D101" t="str">
            <v/>
          </cell>
          <cell r="E101" t="str">
            <v xml:space="preserve">  </v>
          </cell>
          <cell r="F101" t="str">
            <v xml:space="preserve">  </v>
          </cell>
          <cell r="G101" t="str">
            <v xml:space="preserve">  </v>
          </cell>
          <cell r="H101" t="str">
            <v xml:space="preserve">  </v>
          </cell>
        </row>
        <row r="102">
          <cell r="B102">
            <v>198</v>
          </cell>
          <cell r="C102" t="str">
            <v/>
          </cell>
          <cell r="D102" t="str">
            <v/>
          </cell>
          <cell r="E102" t="str">
            <v xml:space="preserve">  </v>
          </cell>
          <cell r="F102" t="str">
            <v xml:space="preserve">  </v>
          </cell>
          <cell r="G102" t="str">
            <v xml:space="preserve">  </v>
          </cell>
          <cell r="H102" t="str">
            <v xml:space="preserve">  </v>
          </cell>
        </row>
        <row r="103">
          <cell r="B103">
            <v>199</v>
          </cell>
          <cell r="C103" t="str">
            <v/>
          </cell>
          <cell r="D103" t="str">
            <v/>
          </cell>
          <cell r="E103" t="str">
            <v xml:space="preserve">  </v>
          </cell>
          <cell r="F103" t="str">
            <v xml:space="preserve">  </v>
          </cell>
          <cell r="G103" t="str">
            <v xml:space="preserve">  </v>
          </cell>
          <cell r="H103" t="str">
            <v xml:space="preserve">  </v>
          </cell>
        </row>
        <row r="104">
          <cell r="B104">
            <v>200</v>
          </cell>
          <cell r="C104" t="str">
            <v/>
          </cell>
          <cell r="D104" t="str">
            <v/>
          </cell>
          <cell r="E104" t="str">
            <v xml:space="preserve">  </v>
          </cell>
          <cell r="F104" t="str">
            <v xml:space="preserve">  </v>
          </cell>
          <cell r="G104" t="str">
            <v xml:space="preserve">  </v>
          </cell>
          <cell r="H104" t="str">
            <v xml:space="preserve">  </v>
          </cell>
        </row>
        <row r="105">
          <cell r="B105">
            <v>301</v>
          </cell>
          <cell r="C105" t="str">
            <v>宮医大</v>
          </cell>
          <cell r="D105" t="str">
            <v>高橋 俊介</v>
          </cell>
          <cell r="E105" t="str">
            <v>８８９－２１５４</v>
          </cell>
          <cell r="F105" t="str">
            <v>宮崎市学園木花台桜２－３５－７</v>
          </cell>
          <cell r="G105" t="str">
            <v>サクラハイツ 3-305</v>
          </cell>
          <cell r="H105" t="str">
            <v xml:space="preserve"> </v>
          </cell>
        </row>
        <row r="106">
          <cell r="B106">
            <v>302</v>
          </cell>
          <cell r="C106" t="str">
            <v>宮崎公立大学</v>
          </cell>
          <cell r="D106" t="str">
            <v>足立   隆</v>
          </cell>
          <cell r="E106" t="str">
            <v>８８０－８５２０</v>
          </cell>
          <cell r="F106" t="str">
            <v>宮崎市船塚１丁目１番地２</v>
          </cell>
          <cell r="G106" t="str">
            <v>宮崎公立大学</v>
          </cell>
          <cell r="H106" t="str">
            <v>テニス部</v>
          </cell>
        </row>
        <row r="107">
          <cell r="B107">
            <v>303</v>
          </cell>
          <cell r="C107" t="str">
            <v>宮大</v>
          </cell>
          <cell r="D107" t="str">
            <v>小川 伸也</v>
          </cell>
          <cell r="E107" t="str">
            <v>８８９－１６０４</v>
          </cell>
          <cell r="F107" t="str">
            <v>宮崎郡清武町正手1丁目100-1</v>
          </cell>
          <cell r="G107" t="str">
            <v>ﾌﾚｸｼｮﾝ正手 206号</v>
          </cell>
          <cell r="H107" t="str">
            <v xml:space="preserve"> </v>
          </cell>
        </row>
        <row r="108">
          <cell r="B108">
            <v>304</v>
          </cell>
          <cell r="C108" t="str">
            <v>南九大</v>
          </cell>
          <cell r="D108" t="str">
            <v>高延優司</v>
          </cell>
          <cell r="E108" t="str">
            <v>８８４－０００２</v>
          </cell>
          <cell r="F108" t="str">
            <v>高鍋町大字北高鍋 4671ｰ7</v>
          </cell>
          <cell r="G108" t="str">
            <v>ＢＥＥ ＨＯＵＳＥ １０１号</v>
          </cell>
          <cell r="H108" t="str">
            <v xml:space="preserve"> </v>
          </cell>
        </row>
        <row r="109">
          <cell r="B109">
            <v>305</v>
          </cell>
          <cell r="C109" t="str">
            <v>宮産大</v>
          </cell>
          <cell r="D109" t="str">
            <v>森下 由浩</v>
          </cell>
          <cell r="E109" t="str">
            <v>８８９－１６０５</v>
          </cell>
          <cell r="F109" t="str">
            <v>宮崎郡清武町加納乙59-4</v>
          </cell>
          <cell r="G109" t="str">
            <v>メゾンロアール301</v>
          </cell>
          <cell r="H109" t="str">
            <v/>
          </cell>
        </row>
        <row r="110">
          <cell r="B110">
            <v>306</v>
          </cell>
          <cell r="C110" t="str">
            <v>都城高専</v>
          </cell>
          <cell r="D110" t="str">
            <v>山下 敏明</v>
          </cell>
          <cell r="E110" t="str">
            <v>８８５－８５６７</v>
          </cell>
          <cell r="F110" t="str">
            <v>都城市吉尾町 473-1</v>
          </cell>
          <cell r="G110" t="str">
            <v xml:space="preserve"> </v>
          </cell>
          <cell r="H110" t="str">
            <v>都城高専テニス部</v>
          </cell>
        </row>
        <row r="111">
          <cell r="B111">
            <v>307</v>
          </cell>
          <cell r="C111" t="str">
            <v/>
          </cell>
          <cell r="D111">
            <v>0</v>
          </cell>
          <cell r="E111" t="str">
            <v>　</v>
          </cell>
          <cell r="F111">
            <v>0</v>
          </cell>
          <cell r="G111">
            <v>0</v>
          </cell>
          <cell r="H111" t="str">
            <v xml:space="preserve"> </v>
          </cell>
        </row>
        <row r="112">
          <cell r="B112">
            <v>308</v>
          </cell>
          <cell r="C112" t="str">
            <v/>
          </cell>
          <cell r="D112">
            <v>0</v>
          </cell>
          <cell r="E112" t="str">
            <v>　</v>
          </cell>
          <cell r="F112">
            <v>0</v>
          </cell>
          <cell r="G112">
            <v>0</v>
          </cell>
          <cell r="H112">
            <v>0</v>
          </cell>
        </row>
        <row r="113">
          <cell r="B113">
            <v>309</v>
          </cell>
          <cell r="C113" t="str">
            <v/>
          </cell>
          <cell r="D113" t="str">
            <v/>
          </cell>
          <cell r="E113" t="str">
            <v>　</v>
          </cell>
          <cell r="F113" t="str">
            <v xml:space="preserve"> </v>
          </cell>
          <cell r="G113" t="str">
            <v xml:space="preserve"> </v>
          </cell>
          <cell r="H113" t="str">
            <v xml:space="preserve"> </v>
          </cell>
        </row>
        <row r="114">
          <cell r="B114">
            <v>310</v>
          </cell>
          <cell r="C114" t="str">
            <v/>
          </cell>
          <cell r="D114" t="str">
            <v/>
          </cell>
          <cell r="E114" t="str">
            <v>　</v>
          </cell>
          <cell r="F114" t="str">
            <v xml:space="preserve"> </v>
          </cell>
          <cell r="G114" t="str">
            <v xml:space="preserve"> </v>
          </cell>
          <cell r="H114" t="str">
            <v xml:space="preserve"> </v>
          </cell>
        </row>
        <row r="115">
          <cell r="B115">
            <v>311</v>
          </cell>
          <cell r="C115" t="str">
            <v/>
          </cell>
          <cell r="D115" t="str">
            <v/>
          </cell>
          <cell r="E115" t="str">
            <v>　</v>
          </cell>
          <cell r="F115" t="str">
            <v xml:space="preserve"> </v>
          </cell>
          <cell r="G115" t="str">
            <v xml:space="preserve"> </v>
          </cell>
          <cell r="H115" t="str">
            <v xml:space="preserve"> </v>
          </cell>
        </row>
        <row r="116">
          <cell r="B116">
            <v>312</v>
          </cell>
          <cell r="C116" t="str">
            <v/>
          </cell>
          <cell r="D116" t="str">
            <v/>
          </cell>
          <cell r="E116" t="str">
            <v>　</v>
          </cell>
          <cell r="F116" t="str">
            <v xml:space="preserve"> </v>
          </cell>
          <cell r="G116" t="str">
            <v xml:space="preserve"> </v>
          </cell>
          <cell r="H116" t="str">
            <v xml:space="preserve"> </v>
          </cell>
        </row>
        <row r="117">
          <cell r="B117">
            <v>313</v>
          </cell>
          <cell r="C117" t="str">
            <v/>
          </cell>
          <cell r="D117" t="str">
            <v/>
          </cell>
          <cell r="E117" t="str">
            <v>　</v>
          </cell>
          <cell r="F117" t="str">
            <v xml:space="preserve"> </v>
          </cell>
          <cell r="G117" t="str">
            <v xml:space="preserve"> </v>
          </cell>
          <cell r="H117" t="str">
            <v xml:space="preserve"> </v>
          </cell>
        </row>
        <row r="118">
          <cell r="B118">
            <v>314</v>
          </cell>
          <cell r="C118" t="str">
            <v/>
          </cell>
          <cell r="D118" t="str">
            <v/>
          </cell>
          <cell r="E118" t="str">
            <v>　</v>
          </cell>
          <cell r="F118" t="str">
            <v xml:space="preserve"> </v>
          </cell>
          <cell r="G118" t="str">
            <v xml:space="preserve"> </v>
          </cell>
          <cell r="H118" t="str">
            <v xml:space="preserve"> </v>
          </cell>
        </row>
        <row r="119">
          <cell r="B119">
            <v>315</v>
          </cell>
          <cell r="C119" t="str">
            <v/>
          </cell>
          <cell r="D119" t="str">
            <v/>
          </cell>
          <cell r="E119" t="str">
            <v>　</v>
          </cell>
          <cell r="F119" t="str">
            <v xml:space="preserve"> </v>
          </cell>
          <cell r="G119" t="str">
            <v xml:space="preserve"> </v>
          </cell>
          <cell r="H119" t="str">
            <v xml:space="preserve"> </v>
          </cell>
        </row>
        <row r="120">
          <cell r="B120">
            <v>401</v>
          </cell>
          <cell r="C120" t="str">
            <v>宮崎西高校</v>
          </cell>
          <cell r="D120" t="str">
            <v>小山 武男</v>
          </cell>
          <cell r="E120" t="str">
            <v>８８０－０９５１</v>
          </cell>
          <cell r="F120" t="str">
            <v>宮崎市大塚町 3975-2</v>
          </cell>
          <cell r="G120" t="str">
            <v/>
          </cell>
          <cell r="H120" t="str">
            <v>宮崎西高校テニス部</v>
          </cell>
        </row>
        <row r="121">
          <cell r="B121">
            <v>402</v>
          </cell>
          <cell r="C121" t="str">
            <v>宮崎工業</v>
          </cell>
          <cell r="D121" t="str">
            <v>瀬戸山貞嗣</v>
          </cell>
          <cell r="E121" t="str">
            <v>８８０－８５６７</v>
          </cell>
          <cell r="F121" t="str">
            <v>宮崎市天満町９番１号</v>
          </cell>
          <cell r="G121" t="str">
            <v/>
          </cell>
          <cell r="H121" t="str">
            <v>宮崎工業高校テニス部</v>
          </cell>
        </row>
        <row r="122">
          <cell r="B122">
            <v>403</v>
          </cell>
          <cell r="C122" t="str">
            <v>宮崎農業</v>
          </cell>
          <cell r="D122" t="str">
            <v>杉田佳菜子</v>
          </cell>
          <cell r="E122" t="str">
            <v>８８０－０９１６</v>
          </cell>
          <cell r="F122" t="str">
            <v>宮崎市大字恒久１０６１</v>
          </cell>
          <cell r="G122">
            <v>0</v>
          </cell>
          <cell r="H122" t="str">
            <v>宮崎農業高校テニス部</v>
          </cell>
        </row>
        <row r="123">
          <cell r="B123">
            <v>404</v>
          </cell>
          <cell r="C123" t="str">
            <v>宮崎女子</v>
          </cell>
          <cell r="D123" t="str">
            <v>茅島 隆典</v>
          </cell>
          <cell r="E123" t="str">
            <v>８８０－０８７４</v>
          </cell>
          <cell r="F123" t="str">
            <v>宮崎市昭和町 3</v>
          </cell>
          <cell r="G123" t="str">
            <v/>
          </cell>
          <cell r="H123" t="str">
            <v>宮崎女子高校テニス部</v>
          </cell>
        </row>
        <row r="124">
          <cell r="B124">
            <v>405</v>
          </cell>
          <cell r="C124" t="str">
            <v>佐土原高校</v>
          </cell>
          <cell r="D124" t="str">
            <v>中野 真仁</v>
          </cell>
          <cell r="E124" t="str">
            <v>８８０－０２１１</v>
          </cell>
          <cell r="F124" t="str">
            <v>佐土原町下田島 21567</v>
          </cell>
          <cell r="G124" t="str">
            <v/>
          </cell>
          <cell r="H124" t="str">
            <v>佐土原高校テニス部</v>
          </cell>
        </row>
        <row r="125">
          <cell r="B125">
            <v>406</v>
          </cell>
          <cell r="C125" t="str">
            <v>高鍋高校</v>
          </cell>
          <cell r="D125" t="str">
            <v>若松   司</v>
          </cell>
          <cell r="E125" t="str">
            <v>８８４－０００２</v>
          </cell>
          <cell r="F125" t="str">
            <v>高鍋町北高鍋 4267</v>
          </cell>
          <cell r="G125" t="str">
            <v/>
          </cell>
          <cell r="H125" t="str">
            <v>高鍋高校テニス部</v>
          </cell>
        </row>
        <row r="126">
          <cell r="B126">
            <v>407</v>
          </cell>
          <cell r="C126" t="str">
            <v>高鍋農業</v>
          </cell>
          <cell r="D126" t="str">
            <v>内田 博之</v>
          </cell>
          <cell r="E126" t="str">
            <v>８８４－０００２</v>
          </cell>
          <cell r="F126" t="str">
            <v>高鍋町大字上江1339-2</v>
          </cell>
          <cell r="G126" t="str">
            <v/>
          </cell>
          <cell r="H126" t="str">
            <v>高鍋農業高校テニス部</v>
          </cell>
        </row>
        <row r="127">
          <cell r="B127">
            <v>408</v>
          </cell>
          <cell r="C127" t="str">
            <v>日南高校</v>
          </cell>
          <cell r="D127" t="str">
            <v>村上 啓一</v>
          </cell>
          <cell r="E127" t="str">
            <v>８８９－２５３３</v>
          </cell>
          <cell r="F127" t="str">
            <v>日南市大字星倉 5800</v>
          </cell>
          <cell r="G127" t="str">
            <v/>
          </cell>
          <cell r="H127" t="str">
            <v>日南高校テニス部</v>
          </cell>
        </row>
        <row r="128">
          <cell r="B128">
            <v>409</v>
          </cell>
          <cell r="C128" t="str">
            <v>日向工業</v>
          </cell>
          <cell r="D128" t="str">
            <v>吉田 雄二</v>
          </cell>
          <cell r="E128" t="str">
            <v>８８３－００２２</v>
          </cell>
          <cell r="F128" t="str">
            <v>日向市平岩 8750</v>
          </cell>
          <cell r="G128" t="str">
            <v/>
          </cell>
          <cell r="H128" t="str">
            <v>日向工業高校テニス部</v>
          </cell>
        </row>
        <row r="129">
          <cell r="B129">
            <v>410</v>
          </cell>
          <cell r="C129" t="str">
            <v>都城農業</v>
          </cell>
          <cell r="D129" t="str">
            <v>原口 栄満</v>
          </cell>
          <cell r="E129" t="str">
            <v>８８５－００１４</v>
          </cell>
          <cell r="F129" t="str">
            <v>都城市祝吉町 5117</v>
          </cell>
          <cell r="G129" t="str">
            <v/>
          </cell>
          <cell r="H129" t="str">
            <v>都城農業高校テニス部</v>
          </cell>
        </row>
        <row r="130">
          <cell r="B130">
            <v>411</v>
          </cell>
          <cell r="C130" t="str">
            <v>都城工業</v>
          </cell>
          <cell r="D130" t="str">
            <v>北ノ園 俊一郎</v>
          </cell>
          <cell r="E130" t="str">
            <v>８８５－００８４</v>
          </cell>
          <cell r="F130" t="str">
            <v>都城市五十町 2400</v>
          </cell>
          <cell r="G130" t="str">
            <v/>
          </cell>
          <cell r="H130" t="str">
            <v>都城工業高校テニス部</v>
          </cell>
        </row>
        <row r="131">
          <cell r="B131">
            <v>412</v>
          </cell>
          <cell r="C131" t="str">
            <v>宮崎商業</v>
          </cell>
          <cell r="D131" t="str">
            <v>迫田 義次</v>
          </cell>
          <cell r="E131" t="str">
            <v>８８０－００２３</v>
          </cell>
          <cell r="F131" t="str">
            <v>宮崎市和知川原 3-24</v>
          </cell>
          <cell r="G131" t="str">
            <v/>
          </cell>
          <cell r="H131" t="str">
            <v>宮崎商業高校テニス部</v>
          </cell>
        </row>
        <row r="132">
          <cell r="B132">
            <v>413</v>
          </cell>
          <cell r="C132" t="str">
            <v>西都商業</v>
          </cell>
          <cell r="D132" t="str">
            <v>和田 光央</v>
          </cell>
          <cell r="E132" t="str">
            <v>８８１－０００５</v>
          </cell>
          <cell r="F132" t="str">
            <v>西都市大字調殿 880</v>
          </cell>
          <cell r="G132" t="str">
            <v/>
          </cell>
          <cell r="H132" t="str">
            <v>西都商業高校テニス部</v>
          </cell>
        </row>
        <row r="133">
          <cell r="B133">
            <v>414</v>
          </cell>
          <cell r="C133" t="str">
            <v>高千穂高校</v>
          </cell>
          <cell r="D133" t="str">
            <v>馬場 章博</v>
          </cell>
          <cell r="E133" t="str">
            <v>８８２－１１０１</v>
          </cell>
          <cell r="F133" t="str">
            <v>高千穂町大字三田井 1234</v>
          </cell>
          <cell r="G133" t="str">
            <v/>
          </cell>
          <cell r="H133" t="str">
            <v>高千穂高校テニス部</v>
          </cell>
        </row>
        <row r="134">
          <cell r="B134">
            <v>415</v>
          </cell>
          <cell r="C134" t="str">
            <v>小林工業</v>
          </cell>
          <cell r="D134" t="str">
            <v>宇賀村心是</v>
          </cell>
          <cell r="E134" t="str">
            <v>８８６－０００２</v>
          </cell>
          <cell r="F134" t="str">
            <v>小林市水流迫 664-2</v>
          </cell>
          <cell r="G134" t="str">
            <v/>
          </cell>
          <cell r="H134" t="str">
            <v>小林工業高校テニス部</v>
          </cell>
        </row>
        <row r="135">
          <cell r="B135">
            <v>416</v>
          </cell>
          <cell r="C135" t="str">
            <v>都城西高校</v>
          </cell>
          <cell r="D135" t="str">
            <v>甲斐 靖浩</v>
          </cell>
          <cell r="E135" t="str">
            <v>８８５－００９４</v>
          </cell>
          <cell r="F135" t="str">
            <v>都城市都原町 3405</v>
          </cell>
          <cell r="G135" t="str">
            <v/>
          </cell>
          <cell r="H135" t="str">
            <v>都城西高校テニス部</v>
          </cell>
        </row>
        <row r="136">
          <cell r="B136">
            <v>417</v>
          </cell>
          <cell r="C136" t="str">
            <v>富島高校</v>
          </cell>
          <cell r="D136" t="str">
            <v>尻枝 理佳</v>
          </cell>
          <cell r="E136" t="str">
            <v>８８３－００５２</v>
          </cell>
          <cell r="F136" t="str">
            <v>日向市鶴町 3-1-43</v>
          </cell>
          <cell r="G136" t="str">
            <v/>
          </cell>
          <cell r="H136" t="str">
            <v>富島高校テニス部</v>
          </cell>
        </row>
        <row r="137">
          <cell r="B137">
            <v>418</v>
          </cell>
          <cell r="C137" t="str">
            <v>宮崎北高校</v>
          </cell>
          <cell r="D137" t="str">
            <v>河野 明浩</v>
          </cell>
          <cell r="E137" t="str">
            <v>８８０－０１２４</v>
          </cell>
          <cell r="F137" t="str">
            <v>宮崎市大字新名爪 4567</v>
          </cell>
          <cell r="G137" t="str">
            <v/>
          </cell>
          <cell r="H137" t="str">
            <v>宮崎北高校テニス部</v>
          </cell>
        </row>
        <row r="138">
          <cell r="B138">
            <v>419</v>
          </cell>
          <cell r="C138" t="str">
            <v>宮崎南高校</v>
          </cell>
          <cell r="D138" t="str">
            <v>白羽根 修</v>
          </cell>
          <cell r="E138" t="str">
            <v>８８０－０９２６</v>
          </cell>
          <cell r="F138" t="str">
            <v>宮崎市月見ヶ丘 5-2-1</v>
          </cell>
          <cell r="G138" t="str">
            <v/>
          </cell>
          <cell r="H138" t="str">
            <v>宮崎南高校テニス部</v>
          </cell>
        </row>
        <row r="139">
          <cell r="B139">
            <v>420</v>
          </cell>
          <cell r="C139" t="str">
            <v>延岡工業</v>
          </cell>
          <cell r="D139" t="str">
            <v>牧野 光樹</v>
          </cell>
          <cell r="E139" t="str">
            <v>８８２－０８６３</v>
          </cell>
          <cell r="F139" t="str">
            <v>延岡市緑ヶ丘 1-8-1</v>
          </cell>
          <cell r="G139" t="str">
            <v/>
          </cell>
          <cell r="H139" t="str">
            <v>延岡工業テニス部</v>
          </cell>
        </row>
        <row r="140">
          <cell r="B140">
            <v>421</v>
          </cell>
          <cell r="C140" t="str">
            <v>日向高校</v>
          </cell>
          <cell r="D140" t="str">
            <v>柴   知数</v>
          </cell>
          <cell r="E140" t="str">
            <v>８８３－００２１</v>
          </cell>
          <cell r="F140" t="str">
            <v>日向市財光寺比良 6265</v>
          </cell>
          <cell r="G140" t="str">
            <v/>
          </cell>
          <cell r="H140" t="str">
            <v>日向高校テニス部</v>
          </cell>
        </row>
        <row r="141">
          <cell r="B141">
            <v>422</v>
          </cell>
          <cell r="C141" t="str">
            <v>日章学園</v>
          </cell>
          <cell r="D141" t="str">
            <v>緒方　年春</v>
          </cell>
          <cell r="E141" t="str">
            <v>８８０－０１２５</v>
          </cell>
          <cell r="F141" t="str">
            <v>宮崎市大字広原 836</v>
          </cell>
          <cell r="G141" t="str">
            <v/>
          </cell>
          <cell r="H141" t="str">
            <v>日章学園高校テニス部</v>
          </cell>
        </row>
        <row r="142">
          <cell r="B142">
            <v>423</v>
          </cell>
          <cell r="C142" t="str">
            <v>日向学院高</v>
          </cell>
          <cell r="D142" t="str">
            <v>高妻 正実</v>
          </cell>
          <cell r="E142" t="str">
            <v>８８０－０８７８</v>
          </cell>
          <cell r="F142" t="str">
            <v>宮崎市大和町 110</v>
          </cell>
          <cell r="G142" t="str">
            <v/>
          </cell>
          <cell r="H142" t="str">
            <v>日向学院高校テニス部</v>
          </cell>
        </row>
        <row r="143">
          <cell r="B143">
            <v>424</v>
          </cell>
          <cell r="C143" t="str">
            <v>鵬翔高校</v>
          </cell>
          <cell r="D143" t="str">
            <v>小谷 輝行</v>
          </cell>
          <cell r="E143" t="str">
            <v>８８０－０９１６</v>
          </cell>
          <cell r="F143" t="str">
            <v>宮崎市大字恒久 4336</v>
          </cell>
          <cell r="G143" t="str">
            <v/>
          </cell>
          <cell r="H143" t="str">
            <v>鵬翔高等学校テニス部</v>
          </cell>
        </row>
        <row r="144">
          <cell r="B144">
            <v>425</v>
          </cell>
          <cell r="C144" t="str">
            <v>日南工業</v>
          </cell>
          <cell r="D144" t="str">
            <v>友石 香里</v>
          </cell>
          <cell r="E144" t="str">
            <v>８８９－２５３２</v>
          </cell>
          <cell r="F144" t="str">
            <v>日南市大字板敷 410</v>
          </cell>
          <cell r="G144" t="str">
            <v/>
          </cell>
          <cell r="H144" t="str">
            <v>日南工業高校テニス部</v>
          </cell>
        </row>
        <row r="145">
          <cell r="B145">
            <v>426</v>
          </cell>
          <cell r="C145" t="str">
            <v>宮崎第一</v>
          </cell>
          <cell r="D145" t="str">
            <v>藤満 靖徳</v>
          </cell>
          <cell r="E145" t="str">
            <v>８８０－０９２４</v>
          </cell>
          <cell r="F145" t="str">
            <v>宮崎市大字郡司分甲 767</v>
          </cell>
          <cell r="G145" t="str">
            <v/>
          </cell>
          <cell r="H145" t="str">
            <v>宮崎第一高校テニス部</v>
          </cell>
        </row>
        <row r="146">
          <cell r="B146">
            <v>427</v>
          </cell>
          <cell r="C146" t="str">
            <v>妻   高校</v>
          </cell>
          <cell r="D146" t="str">
            <v>吉本 道夫</v>
          </cell>
          <cell r="E146" t="str">
            <v>８８１－０００３</v>
          </cell>
          <cell r="F146" t="str">
            <v>西都市大字右松 2330</v>
          </cell>
          <cell r="G146" t="str">
            <v/>
          </cell>
          <cell r="H146" t="str">
            <v>妻高校テニス部</v>
          </cell>
        </row>
        <row r="147">
          <cell r="B147">
            <v>428</v>
          </cell>
          <cell r="C147" t="str">
            <v>大宮高校</v>
          </cell>
          <cell r="D147" t="str">
            <v>木村 英二</v>
          </cell>
          <cell r="E147" t="str">
            <v>８８０－００５６</v>
          </cell>
          <cell r="F147" t="str">
            <v>宮崎市神宮東１丁目 3-10</v>
          </cell>
          <cell r="G147" t="str">
            <v/>
          </cell>
          <cell r="H147" t="str">
            <v>宮崎大宮高校テニス部</v>
          </cell>
        </row>
        <row r="148">
          <cell r="B148">
            <v>429</v>
          </cell>
          <cell r="C148" t="str">
            <v>門川農業</v>
          </cell>
          <cell r="D148" t="str">
            <v>田住 智博</v>
          </cell>
          <cell r="E148" t="str">
            <v>８８９－０６１１</v>
          </cell>
          <cell r="F148" t="str">
            <v>門川町大字門川尾末 2680</v>
          </cell>
          <cell r="G148" t="str">
            <v/>
          </cell>
          <cell r="H148" t="str">
            <v>門川農業高校テニス部</v>
          </cell>
        </row>
        <row r="149">
          <cell r="B149">
            <v>430</v>
          </cell>
          <cell r="C149" t="str">
            <v>都城泉ヶ丘</v>
          </cell>
          <cell r="D149" t="str">
            <v>岩切 和美</v>
          </cell>
          <cell r="E149" t="str">
            <v>８８５－００３３</v>
          </cell>
          <cell r="F149" t="str">
            <v>都城市妻ヶ丘 27-15</v>
          </cell>
          <cell r="G149" t="str">
            <v/>
          </cell>
          <cell r="H149" t="str">
            <v>泉ヶ丘高校テニス部</v>
          </cell>
        </row>
        <row r="150">
          <cell r="B150">
            <v>431</v>
          </cell>
          <cell r="C150" t="str">
            <v>延岡学園</v>
          </cell>
          <cell r="D150" t="str">
            <v>井上 孝文</v>
          </cell>
          <cell r="E150" t="str">
            <v>８８２－０００１</v>
          </cell>
          <cell r="F150" t="str">
            <v>延岡市大峡町 7820</v>
          </cell>
          <cell r="G150" t="str">
            <v/>
          </cell>
          <cell r="H150" t="str">
            <v>延岡学園高校テニス部</v>
          </cell>
        </row>
        <row r="151">
          <cell r="B151">
            <v>432</v>
          </cell>
          <cell r="C151" t="str">
            <v>延岡高校</v>
          </cell>
          <cell r="D151" t="str">
            <v>岩木  治</v>
          </cell>
          <cell r="E151" t="str">
            <v>８８２－０８３７</v>
          </cell>
          <cell r="F151" t="str">
            <v>延岡市古代　３－２３３</v>
          </cell>
          <cell r="G151" t="str">
            <v/>
          </cell>
          <cell r="H151" t="str">
            <v>延岡高校テニス部</v>
          </cell>
        </row>
        <row r="152">
          <cell r="B152">
            <v>433</v>
          </cell>
          <cell r="C152" t="str">
            <v>延岡商業</v>
          </cell>
          <cell r="D152" t="str">
            <v>千坂 美恵</v>
          </cell>
          <cell r="E152" t="str">
            <v>８８２－０００７</v>
          </cell>
          <cell r="F152" t="str">
            <v>延岡市桜ヶ丘３丁目 7122</v>
          </cell>
          <cell r="G152" t="str">
            <v/>
          </cell>
          <cell r="H152" t="str">
            <v>延岡商業高校テニス部</v>
          </cell>
        </row>
        <row r="153">
          <cell r="B153">
            <v>434</v>
          </cell>
          <cell r="C153" t="str">
            <v>小林商業</v>
          </cell>
          <cell r="D153" t="str">
            <v>藤田 直子</v>
          </cell>
          <cell r="E153" t="str">
            <v>８８６－０００３</v>
          </cell>
          <cell r="F153" t="str">
            <v>小林市大字堤１０８－１</v>
          </cell>
          <cell r="G153" t="str">
            <v xml:space="preserve"> </v>
          </cell>
          <cell r="H153" t="str">
            <v>小林商業高校テニス部</v>
          </cell>
        </row>
        <row r="154">
          <cell r="B154">
            <v>435</v>
          </cell>
          <cell r="C154" t="str">
            <v>えびの国際</v>
          </cell>
          <cell r="D154" t="str">
            <v>後藤 念也</v>
          </cell>
          <cell r="E154" t="str">
            <v>８８９－４２４３</v>
          </cell>
          <cell r="F154" t="str">
            <v>えびの市大字榎田字園田363</v>
          </cell>
          <cell r="G154" t="str">
            <v xml:space="preserve"> </v>
          </cell>
          <cell r="H154" t="str">
            <v>えびの高原国際高校テニス部</v>
          </cell>
        </row>
        <row r="155">
          <cell r="B155">
            <v>436</v>
          </cell>
          <cell r="C155" t="str">
            <v/>
          </cell>
          <cell r="D155" t="str">
            <v/>
          </cell>
          <cell r="E155" t="str">
            <v>　</v>
          </cell>
          <cell r="F155" t="str">
            <v xml:space="preserve"> </v>
          </cell>
          <cell r="G155" t="str">
            <v xml:space="preserve"> </v>
          </cell>
          <cell r="H155" t="str">
            <v xml:space="preserve"> </v>
          </cell>
        </row>
        <row r="156">
          <cell r="B156">
            <v>437</v>
          </cell>
          <cell r="C156" t="str">
            <v/>
          </cell>
          <cell r="D156" t="str">
            <v/>
          </cell>
          <cell r="E156" t="str">
            <v>　</v>
          </cell>
          <cell r="F156" t="str">
            <v xml:space="preserve"> </v>
          </cell>
          <cell r="G156" t="str">
            <v xml:space="preserve"> </v>
          </cell>
          <cell r="H156" t="str">
            <v xml:space="preserve"> </v>
          </cell>
        </row>
        <row r="157">
          <cell r="B157">
            <v>438</v>
          </cell>
          <cell r="C157" t="str">
            <v/>
          </cell>
        </row>
        <row r="158">
          <cell r="B158">
            <v>439</v>
          </cell>
          <cell r="C158" t="str">
            <v/>
          </cell>
        </row>
        <row r="159">
          <cell r="B159">
            <v>440</v>
          </cell>
          <cell r="C159" t="str">
            <v/>
          </cell>
        </row>
        <row r="160">
          <cell r="B160">
            <v>441</v>
          </cell>
          <cell r="C160" t="str">
            <v/>
          </cell>
        </row>
        <row r="161">
          <cell r="B161">
            <v>442</v>
          </cell>
          <cell r="C161" t="str">
            <v/>
          </cell>
        </row>
        <row r="162">
          <cell r="B162">
            <v>443</v>
          </cell>
          <cell r="C162" t="str">
            <v/>
          </cell>
        </row>
        <row r="163">
          <cell r="B163">
            <v>444</v>
          </cell>
          <cell r="C163" t="str">
            <v/>
          </cell>
          <cell r="D163" t="str">
            <v/>
          </cell>
          <cell r="E163" t="str">
            <v>　</v>
          </cell>
          <cell r="F163" t="str">
            <v xml:space="preserve"> </v>
          </cell>
          <cell r="G163" t="str">
            <v xml:space="preserve"> </v>
          </cell>
          <cell r="H163" t="str">
            <v xml:space="preserve"> </v>
          </cell>
        </row>
        <row r="164">
          <cell r="B164">
            <v>445</v>
          </cell>
          <cell r="C164" t="str">
            <v/>
          </cell>
          <cell r="D164" t="str">
            <v/>
          </cell>
          <cell r="E164" t="str">
            <v>　</v>
          </cell>
          <cell r="F164" t="str">
            <v xml:space="preserve"> </v>
          </cell>
          <cell r="G164" t="str">
            <v xml:space="preserve"> </v>
          </cell>
          <cell r="H164" t="str">
            <v xml:space="preserve"> </v>
          </cell>
        </row>
        <row r="165">
          <cell r="B165">
            <v>501</v>
          </cell>
          <cell r="C165" t="str">
            <v>ＯＭＩＹＡJr</v>
          </cell>
          <cell r="D165" t="str">
            <v>黒木 明英</v>
          </cell>
          <cell r="E165" t="str">
            <v>８８０－０８２４</v>
          </cell>
          <cell r="F165" t="str">
            <v>宮崎市大島町西田 2132-2</v>
          </cell>
          <cell r="G165" t="str">
            <v xml:space="preserve"> </v>
          </cell>
          <cell r="H165" t="str">
            <v xml:space="preserve"> </v>
          </cell>
        </row>
        <row r="166">
          <cell r="B166">
            <v>502</v>
          </cell>
          <cell r="C166" t="str">
            <v>高鍋Ｊｒ</v>
          </cell>
          <cell r="D166" t="str">
            <v>戸高 弘之</v>
          </cell>
          <cell r="E166" t="str">
            <v>８８４－０００６</v>
          </cell>
          <cell r="F166" t="str">
            <v>児湯郡高鍋町大字上江</v>
          </cell>
          <cell r="G166" t="str">
            <v>１６８５－２</v>
          </cell>
          <cell r="H166" t="str">
            <v xml:space="preserve"> </v>
          </cell>
        </row>
        <row r="167">
          <cell r="B167">
            <v>503</v>
          </cell>
          <cell r="C167" t="str">
            <v>ライジングｻﾝ</v>
          </cell>
          <cell r="D167" t="str">
            <v>福島 慎哉</v>
          </cell>
          <cell r="E167" t="str">
            <v>８８９－１４０３</v>
          </cell>
          <cell r="F167" t="str">
            <v>児湯郡新富町上富田4046-2</v>
          </cell>
          <cell r="G167" t="str">
            <v/>
          </cell>
          <cell r="H167" t="str">
            <v xml:space="preserve"> </v>
          </cell>
        </row>
        <row r="168">
          <cell r="B168">
            <v>504</v>
          </cell>
          <cell r="C168" t="str">
            <v>ルネサンスＪｒ</v>
          </cell>
          <cell r="D168" t="str">
            <v>新谷 一郎</v>
          </cell>
          <cell r="E168" t="str">
            <v>８８９－１６０４</v>
          </cell>
          <cell r="F168" t="str">
            <v>宮崎郡清武町船引163-7</v>
          </cell>
          <cell r="G168" t="str">
            <v>樟栄曽108号</v>
          </cell>
          <cell r="H168" t="str">
            <v xml:space="preserve"> </v>
          </cell>
        </row>
        <row r="169">
          <cell r="B169">
            <v>505</v>
          </cell>
          <cell r="C169" t="str">
            <v>新富ＴＣＪｒ</v>
          </cell>
          <cell r="D169" t="str">
            <v>本間 笹雄</v>
          </cell>
          <cell r="E169" t="str">
            <v>８８９－１４０３</v>
          </cell>
          <cell r="F169" t="str">
            <v>児湯郡新富町上富田 14-1-3</v>
          </cell>
          <cell r="G169" t="str">
            <v xml:space="preserve"> </v>
          </cell>
          <cell r="H169" t="str">
            <v xml:space="preserve"> </v>
          </cell>
        </row>
        <row r="170">
          <cell r="B170">
            <v>506</v>
          </cell>
          <cell r="C170" t="str">
            <v>ＴＩＰ･Ｊｒ</v>
          </cell>
          <cell r="D170" t="str">
            <v>山之内　善徳</v>
          </cell>
          <cell r="E170" t="str">
            <v>８８２－０８０２</v>
          </cell>
          <cell r="F170" t="str">
            <v>延岡市野地町6丁目2060-4</v>
          </cell>
          <cell r="G170" t="str">
            <v xml:space="preserve"> </v>
          </cell>
          <cell r="H170" t="str">
            <v xml:space="preserve"> </v>
          </cell>
        </row>
        <row r="171">
          <cell r="B171">
            <v>507</v>
          </cell>
          <cell r="C171" t="str">
            <v>シーガイアＪ</v>
          </cell>
          <cell r="D171" t="str">
            <v>日高 真一</v>
          </cell>
          <cell r="E171" t="str">
            <v>８８０－８５４５</v>
          </cell>
          <cell r="F171" t="str">
            <v>宮崎市山崎町浜山</v>
          </cell>
          <cell r="G171" t="str">
            <v xml:space="preserve"> </v>
          </cell>
          <cell r="H171" t="str">
            <v>ｼｰｶﾞｲｱﾃﾆｽｸﾗﾌﾞ</v>
          </cell>
        </row>
        <row r="172">
          <cell r="B172">
            <v>508</v>
          </cell>
          <cell r="C172" t="str">
            <v>高崎中学校</v>
          </cell>
          <cell r="D172" t="str">
            <v>井出口 貢</v>
          </cell>
          <cell r="E172" t="str">
            <v>８８９－４５０５</v>
          </cell>
          <cell r="F172" t="str">
            <v>北諸県郡三股町大字樺山</v>
          </cell>
          <cell r="G172" t="str">
            <v>1852番地３６</v>
          </cell>
          <cell r="H172" t="str">
            <v xml:space="preserve"> </v>
          </cell>
        </row>
        <row r="173">
          <cell r="B173">
            <v>509</v>
          </cell>
          <cell r="C173" t="str">
            <v>イワキリＪｒ</v>
          </cell>
          <cell r="D173" t="str">
            <v>内村　正志</v>
          </cell>
          <cell r="E173" t="str">
            <v>８８５－００８４</v>
          </cell>
          <cell r="F173" t="str">
            <v>都城市五十町 2375</v>
          </cell>
          <cell r="G173" t="str">
            <v xml:space="preserve"> </v>
          </cell>
          <cell r="H173" t="str">
            <v>㈲イワキリ</v>
          </cell>
        </row>
        <row r="174">
          <cell r="B174">
            <v>510</v>
          </cell>
          <cell r="C174" t="str">
            <v>ロイヤルＪｒ</v>
          </cell>
          <cell r="D174" t="str">
            <v>稲田 康</v>
          </cell>
          <cell r="E174" t="str">
            <v>８８２－０８０１</v>
          </cell>
          <cell r="F174" t="str">
            <v>延岡市大貫4丁目2890</v>
          </cell>
          <cell r="G174" t="str">
            <v xml:space="preserve"> </v>
          </cell>
          <cell r="H174" t="str">
            <v xml:space="preserve"> </v>
          </cell>
        </row>
        <row r="175">
          <cell r="B175">
            <v>511</v>
          </cell>
          <cell r="C175" t="str">
            <v>佐土原Ｊｒ</v>
          </cell>
          <cell r="D175" t="str">
            <v>川部 正子</v>
          </cell>
          <cell r="E175" t="str">
            <v>８８０－０２１２</v>
          </cell>
          <cell r="F175" t="str">
            <v>佐土原町大字下那珂</v>
          </cell>
          <cell r="G175" t="str">
            <v>12900-16</v>
          </cell>
          <cell r="H175" t="str">
            <v xml:space="preserve"> </v>
          </cell>
        </row>
        <row r="176">
          <cell r="B176">
            <v>512</v>
          </cell>
          <cell r="C176" t="str">
            <v>ＨｉｒｏJr</v>
          </cell>
          <cell r="D176" t="str">
            <v>横山　泰子</v>
          </cell>
          <cell r="E176" t="str">
            <v>８８０－０１２１</v>
          </cell>
          <cell r="F176" t="str">
            <v>宮崎市島之内246-9</v>
          </cell>
          <cell r="G176" t="str">
            <v xml:space="preserve"> </v>
          </cell>
          <cell r="H176" t="str">
            <v xml:space="preserve"> </v>
          </cell>
        </row>
        <row r="177">
          <cell r="B177">
            <v>513</v>
          </cell>
          <cell r="C177" t="str">
            <v>日向学院中学</v>
          </cell>
          <cell r="D177" t="str">
            <v>高妻 正美</v>
          </cell>
          <cell r="E177" t="str">
            <v>８８０－０８７８</v>
          </cell>
          <cell r="F177" t="str">
            <v>宮崎市大和町 110</v>
          </cell>
          <cell r="G177" t="str">
            <v xml:space="preserve"> </v>
          </cell>
          <cell r="H177" t="str">
            <v xml:space="preserve"> </v>
          </cell>
        </row>
        <row r="178">
          <cell r="B178">
            <v>514</v>
          </cell>
          <cell r="C178" t="str">
            <v>ミリオンＪｒ</v>
          </cell>
          <cell r="D178" t="str">
            <v>清水 一宏</v>
          </cell>
          <cell r="E178" t="str">
            <v>８８０－２１１６</v>
          </cell>
          <cell r="F178" t="str">
            <v>宮崎市 細江 鎌迫2612</v>
          </cell>
          <cell r="G178" t="str">
            <v>ミリオンﾃﾆｽｸﾗﾌﾞ</v>
          </cell>
          <cell r="H178" t="str">
            <v xml:space="preserve"> </v>
          </cell>
        </row>
        <row r="179">
          <cell r="B179">
            <v>515</v>
          </cell>
          <cell r="C179" t="str">
            <v>リザーブＪｒ</v>
          </cell>
          <cell r="D179" t="str">
            <v>山口 浩司</v>
          </cell>
          <cell r="E179" t="str">
            <v>８８０－２１０４</v>
          </cell>
          <cell r="F179" t="str">
            <v>宮崎市大字浮田 512</v>
          </cell>
          <cell r="G179" t="str">
            <v xml:space="preserve"> </v>
          </cell>
          <cell r="H179" t="str">
            <v>ﾘｻﾞｰﾌﾞﾃﾆｽｺｰﾄ</v>
          </cell>
        </row>
        <row r="180">
          <cell r="B180">
            <v>516</v>
          </cell>
          <cell r="C180" t="str">
            <v>村雲・Ｊｒ</v>
          </cell>
          <cell r="D180" t="str">
            <v>村雲 敬一</v>
          </cell>
          <cell r="E180" t="str">
            <v>８８９－４５０５</v>
          </cell>
          <cell r="F180" t="str">
            <v>北諸県郡高崎町大字大牟田</v>
          </cell>
          <cell r="G180" t="str">
            <v>１２９０</v>
          </cell>
          <cell r="H180" t="str">
            <v xml:space="preserve"> </v>
          </cell>
        </row>
        <row r="181">
          <cell r="B181">
            <v>517</v>
          </cell>
          <cell r="C181" t="str">
            <v>久峰中同好会</v>
          </cell>
          <cell r="D181" t="str">
            <v>図師 英司</v>
          </cell>
          <cell r="E181" t="str">
            <v>８８０－０２１１</v>
          </cell>
          <cell r="F181" t="str">
            <v>佐土原町 下田島</v>
          </cell>
          <cell r="G181" t="str">
            <v>６５－１</v>
          </cell>
          <cell r="H181" t="str">
            <v xml:space="preserve"> </v>
          </cell>
        </row>
        <row r="182">
          <cell r="B182">
            <v>518</v>
          </cell>
          <cell r="C182" t="str">
            <v>飛江田Ｊｒ</v>
          </cell>
          <cell r="D182" t="str">
            <v>小中原 秀之</v>
          </cell>
          <cell r="E182" t="str">
            <v>８８０－０９１２</v>
          </cell>
          <cell r="F182" t="str">
            <v>宮崎市赤江 974-17</v>
          </cell>
          <cell r="G182" t="str">
            <v/>
          </cell>
          <cell r="H182" t="str">
            <v/>
          </cell>
        </row>
        <row r="183">
          <cell r="B183">
            <v>519</v>
          </cell>
          <cell r="C183" t="str">
            <v/>
          </cell>
          <cell r="D183" t="str">
            <v/>
          </cell>
          <cell r="E183" t="str">
            <v/>
          </cell>
          <cell r="F183" t="str">
            <v/>
          </cell>
          <cell r="G183" t="str">
            <v/>
          </cell>
          <cell r="H183" t="str">
            <v/>
          </cell>
        </row>
        <row r="184">
          <cell r="B184">
            <v>520</v>
          </cell>
          <cell r="C184" t="str">
            <v/>
          </cell>
          <cell r="D184" t="str">
            <v/>
          </cell>
          <cell r="E184" t="str">
            <v/>
          </cell>
          <cell r="F184" t="str">
            <v/>
          </cell>
          <cell r="G184" t="str">
            <v/>
          </cell>
          <cell r="H184" t="str">
            <v/>
          </cell>
        </row>
        <row r="185">
          <cell r="B185">
            <v>521</v>
          </cell>
          <cell r="C185" t="str">
            <v/>
          </cell>
          <cell r="D185" t="str">
            <v/>
          </cell>
          <cell r="E185" t="str">
            <v/>
          </cell>
          <cell r="F185" t="str">
            <v/>
          </cell>
          <cell r="G185" t="str">
            <v/>
          </cell>
          <cell r="H185" t="str">
            <v/>
          </cell>
        </row>
        <row r="186">
          <cell r="B186">
            <v>522</v>
          </cell>
          <cell r="C186" t="str">
            <v/>
          </cell>
          <cell r="D186" t="str">
            <v/>
          </cell>
          <cell r="E186" t="str">
            <v/>
          </cell>
          <cell r="F186" t="str">
            <v/>
          </cell>
          <cell r="G186" t="str">
            <v/>
          </cell>
          <cell r="H186" t="str">
            <v/>
          </cell>
        </row>
        <row r="187">
          <cell r="B187">
            <v>523</v>
          </cell>
          <cell r="C187" t="str">
            <v/>
          </cell>
          <cell r="D187" t="str">
            <v/>
          </cell>
          <cell r="E187" t="str">
            <v/>
          </cell>
          <cell r="F187" t="str">
            <v/>
          </cell>
          <cell r="G187" t="str">
            <v/>
          </cell>
          <cell r="H187" t="str">
            <v/>
          </cell>
        </row>
        <row r="188">
          <cell r="B188">
            <v>524</v>
          </cell>
          <cell r="C188" t="str">
            <v/>
          </cell>
          <cell r="D188" t="str">
            <v/>
          </cell>
          <cell r="E188" t="str">
            <v/>
          </cell>
          <cell r="F188" t="str">
            <v/>
          </cell>
          <cell r="G188" t="str">
            <v/>
          </cell>
          <cell r="H188" t="str">
            <v/>
          </cell>
        </row>
        <row r="189">
          <cell r="B189">
            <v>525</v>
          </cell>
          <cell r="C189" t="str">
            <v/>
          </cell>
          <cell r="D189" t="str">
            <v/>
          </cell>
          <cell r="E189" t="str">
            <v/>
          </cell>
          <cell r="F189" t="str">
            <v/>
          </cell>
          <cell r="G189" t="str">
            <v/>
          </cell>
          <cell r="H189" t="str">
            <v/>
          </cell>
        </row>
        <row r="190">
          <cell r="B190">
            <v>526</v>
          </cell>
          <cell r="C190" t="str">
            <v/>
          </cell>
          <cell r="D190" t="str">
            <v/>
          </cell>
          <cell r="E190" t="str">
            <v/>
          </cell>
          <cell r="F190" t="str">
            <v/>
          </cell>
          <cell r="G190" t="str">
            <v/>
          </cell>
          <cell r="H190" t="str">
            <v/>
          </cell>
        </row>
        <row r="191">
          <cell r="B191">
            <v>527</v>
          </cell>
          <cell r="C191" t="str">
            <v/>
          </cell>
          <cell r="D191" t="str">
            <v/>
          </cell>
          <cell r="E191" t="str">
            <v/>
          </cell>
          <cell r="F191" t="str">
            <v/>
          </cell>
          <cell r="G191" t="str">
            <v/>
          </cell>
          <cell r="H191" t="str">
            <v/>
          </cell>
        </row>
        <row r="192">
          <cell r="B192">
            <v>528</v>
          </cell>
          <cell r="C192" t="str">
            <v/>
          </cell>
          <cell r="D192" t="str">
            <v/>
          </cell>
          <cell r="E192" t="str">
            <v/>
          </cell>
          <cell r="F192" t="str">
            <v/>
          </cell>
          <cell r="G192" t="str">
            <v/>
          </cell>
          <cell r="H192" t="str">
            <v/>
          </cell>
        </row>
        <row r="193">
          <cell r="B193">
            <v>529</v>
          </cell>
          <cell r="C193" t="str">
            <v/>
          </cell>
          <cell r="D193" t="str">
            <v/>
          </cell>
          <cell r="E193" t="str">
            <v/>
          </cell>
          <cell r="F193" t="str">
            <v/>
          </cell>
          <cell r="G193" t="str">
            <v/>
          </cell>
          <cell r="H193" t="str">
            <v/>
          </cell>
        </row>
        <row r="194">
          <cell r="B194">
            <v>530</v>
          </cell>
          <cell r="C194" t="str">
            <v/>
          </cell>
          <cell r="D194" t="str">
            <v/>
          </cell>
          <cell r="E194" t="str">
            <v>　</v>
          </cell>
          <cell r="F194" t="str">
            <v xml:space="preserve"> </v>
          </cell>
          <cell r="G194" t="str">
            <v xml:space="preserve"> </v>
          </cell>
          <cell r="H194" t="str">
            <v xml:space="preserve"> </v>
          </cell>
        </row>
        <row r="195">
          <cell r="B195">
            <v>0</v>
          </cell>
        </row>
        <row r="196">
          <cell r="B196">
            <v>601</v>
          </cell>
          <cell r="C196" t="str">
            <v>顧　　問</v>
          </cell>
          <cell r="D196">
            <v>0</v>
          </cell>
          <cell r="E196">
            <v>0</v>
          </cell>
          <cell r="F196">
            <v>0</v>
          </cell>
          <cell r="G196">
            <v>0</v>
          </cell>
          <cell r="H196" t="str">
            <v/>
          </cell>
        </row>
        <row r="197">
          <cell r="B197">
            <v>602</v>
          </cell>
          <cell r="C197" t="str">
            <v>顧　　問</v>
          </cell>
          <cell r="D197" t="str">
            <v>井口　直久</v>
          </cell>
          <cell r="E197" t="str">
            <v>880-0904</v>
          </cell>
          <cell r="F197" t="str">
            <v>宮崎市中村東2丁目８－２８</v>
          </cell>
          <cell r="G197" t="str">
            <v/>
          </cell>
          <cell r="H197" t="str">
            <v/>
          </cell>
        </row>
        <row r="198">
          <cell r="B198">
            <v>603</v>
          </cell>
          <cell r="C198" t="str">
            <v>顧　　問</v>
          </cell>
          <cell r="D198" t="str">
            <v>深川　　清</v>
          </cell>
          <cell r="E198" t="str">
            <v>882-0831</v>
          </cell>
          <cell r="F198" t="str">
            <v>延岡市出北2丁目１０－１６</v>
          </cell>
          <cell r="G198" t="str">
            <v/>
          </cell>
          <cell r="H198" t="str">
            <v/>
          </cell>
        </row>
        <row r="199">
          <cell r="B199">
            <v>604</v>
          </cell>
          <cell r="C199" t="str">
            <v>顧　　問</v>
          </cell>
          <cell r="D199" t="str">
            <v>川添　睦身</v>
          </cell>
          <cell r="E199" t="str">
            <v>880-2154</v>
          </cell>
          <cell r="F199" t="str">
            <v>宮崎市学園木花台南</v>
          </cell>
          <cell r="G199" t="str">
            <v>３－３３－６</v>
          </cell>
          <cell r="H199" t="str">
            <v/>
          </cell>
        </row>
        <row r="200">
          <cell r="B200">
            <v>605</v>
          </cell>
          <cell r="C200" t="str">
            <v>顧　　問</v>
          </cell>
          <cell r="D200" t="str">
            <v>牧野　俊雄</v>
          </cell>
          <cell r="E200" t="str">
            <v>880-0934</v>
          </cell>
          <cell r="F200" t="str">
            <v>宮崎市大坪東２－３－２</v>
          </cell>
          <cell r="G200" t="str">
            <v/>
          </cell>
          <cell r="H200" t="str">
            <v/>
          </cell>
        </row>
        <row r="201">
          <cell r="B201">
            <v>606</v>
          </cell>
          <cell r="C201" t="str">
            <v>会　　長</v>
          </cell>
          <cell r="D201" t="str">
            <v>渡辺　　理</v>
          </cell>
          <cell r="E201" t="str">
            <v>880-2105</v>
          </cell>
          <cell r="F201" t="str">
            <v>宮崎市大塚台西  3-3-3</v>
          </cell>
          <cell r="G201" t="str">
            <v/>
          </cell>
          <cell r="H201" t="str">
            <v/>
          </cell>
        </row>
        <row r="202">
          <cell r="B202">
            <v>607</v>
          </cell>
          <cell r="C202" t="str">
            <v>副 会 長</v>
          </cell>
          <cell r="D202" t="str">
            <v>稲田　義美</v>
          </cell>
          <cell r="E202" t="str">
            <v>882-0801</v>
          </cell>
          <cell r="F202" t="str">
            <v>延岡市大貫町4丁目2890</v>
          </cell>
          <cell r="G202" t="str">
            <v/>
          </cell>
          <cell r="H202" t="str">
            <v/>
          </cell>
        </row>
        <row r="203">
          <cell r="B203">
            <v>608</v>
          </cell>
          <cell r="C203" t="str">
            <v>副 会 長</v>
          </cell>
          <cell r="D203" t="str">
            <v>河田　五男</v>
          </cell>
          <cell r="E203" t="str">
            <v>880-0903</v>
          </cell>
          <cell r="F203" t="str">
            <v>宮崎市太田３－２－２</v>
          </cell>
          <cell r="G203" t="str">
            <v/>
          </cell>
          <cell r="H203" t="str">
            <v/>
          </cell>
        </row>
        <row r="204">
          <cell r="B204">
            <v>609</v>
          </cell>
          <cell r="C204" t="str">
            <v>副 会 長</v>
          </cell>
          <cell r="D204" t="str">
            <v>稲原　明肆</v>
          </cell>
          <cell r="E204" t="str">
            <v>883-0046</v>
          </cell>
          <cell r="F204" t="str">
            <v>日向市中町３－１９</v>
          </cell>
          <cell r="G204" t="str">
            <v/>
          </cell>
          <cell r="H204" t="str">
            <v/>
          </cell>
        </row>
        <row r="205">
          <cell r="B205">
            <v>610</v>
          </cell>
          <cell r="C205" t="str">
            <v>副 会 長</v>
          </cell>
          <cell r="D205" t="str">
            <v>境田  栄吾</v>
          </cell>
          <cell r="E205" t="str">
            <v>880-1600</v>
          </cell>
          <cell r="F205" t="str">
            <v>宮崎郡清武町大字船引</v>
          </cell>
          <cell r="G205" t="str">
            <v>２９６－１</v>
          </cell>
          <cell r="H205" t="str">
            <v/>
          </cell>
        </row>
        <row r="206">
          <cell r="B206">
            <v>611</v>
          </cell>
          <cell r="C206" t="str">
            <v>理 事 長</v>
          </cell>
          <cell r="D206" t="str">
            <v>清水  一宏</v>
          </cell>
          <cell r="E206" t="str">
            <v>880-2105</v>
          </cell>
          <cell r="F206" t="str">
            <v>宮崎市大塚台西３－３６－２</v>
          </cell>
          <cell r="G206" t="str">
            <v/>
          </cell>
          <cell r="H206" t="str">
            <v/>
          </cell>
        </row>
        <row r="207">
          <cell r="B207">
            <v>612</v>
          </cell>
          <cell r="C207" t="str">
            <v>副理事長</v>
          </cell>
          <cell r="D207" t="str">
            <v>清山  明雄</v>
          </cell>
          <cell r="E207" t="str">
            <v>880-0834</v>
          </cell>
          <cell r="F207" t="str">
            <v>宮崎市新別府町麓３９８－２</v>
          </cell>
          <cell r="G207" t="str">
            <v/>
          </cell>
          <cell r="H207" t="str">
            <v/>
          </cell>
        </row>
        <row r="208">
          <cell r="B208">
            <v>613</v>
          </cell>
          <cell r="C208" t="str">
            <v>事務局長</v>
          </cell>
          <cell r="D208" t="str">
            <v>姫田　幸洋</v>
          </cell>
          <cell r="E208" t="str">
            <v>880-8545</v>
          </cell>
          <cell r="F208" t="str">
            <v>宮崎市山崎町浜山</v>
          </cell>
          <cell r="G208" t="str">
            <v>ｼｰｶﾞｲｱﾃﾆｽｸﾗﾌﾞ</v>
          </cell>
          <cell r="H208" t="str">
            <v/>
          </cell>
        </row>
        <row r="209">
          <cell r="B209">
            <v>614</v>
          </cell>
          <cell r="C209" t="str">
            <v>競技部長</v>
          </cell>
          <cell r="D209" t="str">
            <v>山田  利光</v>
          </cell>
          <cell r="E209" t="str">
            <v>889-1602</v>
          </cell>
          <cell r="F209" t="str">
            <v>宮崎郡清武町大字今泉甲</v>
          </cell>
          <cell r="G209" t="str">
            <v>３８２４－３１</v>
          </cell>
          <cell r="H209" t="str">
            <v/>
          </cell>
        </row>
        <row r="210">
          <cell r="B210">
            <v>615</v>
          </cell>
          <cell r="C210" t="str">
            <v>競技副部長</v>
          </cell>
          <cell r="D210" t="str">
            <v>井上　　眞</v>
          </cell>
          <cell r="E210" t="str">
            <v>880-0021</v>
          </cell>
          <cell r="F210" t="str">
            <v>宮崎市清水</v>
          </cell>
          <cell r="G210" t="str">
            <v>2-7-50</v>
          </cell>
          <cell r="H210" t="str">
            <v/>
          </cell>
        </row>
        <row r="211">
          <cell r="B211">
            <v>616</v>
          </cell>
          <cell r="C211" t="str">
            <v>強化　部長</v>
          </cell>
          <cell r="D211" t="str">
            <v>秋田  義久</v>
          </cell>
          <cell r="E211" t="str">
            <v>880-0047</v>
          </cell>
          <cell r="F211" t="str">
            <v>宮崎市平和ｹ丘西町24-1</v>
          </cell>
          <cell r="G211" t="str">
            <v>教職員住宅 C-6</v>
          </cell>
          <cell r="H211" t="str">
            <v/>
          </cell>
        </row>
        <row r="212">
          <cell r="B212">
            <v>617</v>
          </cell>
          <cell r="C212" t="str">
            <v>強化副部長</v>
          </cell>
          <cell r="D212" t="str">
            <v>迫田  義次</v>
          </cell>
          <cell r="E212" t="str">
            <v>880-0044</v>
          </cell>
          <cell r="F212" t="str">
            <v>宮崎市大字瓜生野</v>
          </cell>
          <cell r="G212">
            <v>0</v>
          </cell>
          <cell r="H212" t="str">
            <v/>
          </cell>
        </row>
        <row r="213">
          <cell r="B213">
            <v>618</v>
          </cell>
          <cell r="C213" t="str">
            <v>総務広報　部長</v>
          </cell>
          <cell r="D213" t="str">
            <v>姫田　幸洋</v>
          </cell>
          <cell r="E213" t="str">
            <v>880-8545</v>
          </cell>
          <cell r="F213" t="str">
            <v xml:space="preserve">宮崎市山崎町浜山 </v>
          </cell>
          <cell r="G213" t="str">
            <v>ｼｰｶﾞｲｱﾃﾆｽｸﾗﾌﾞ</v>
          </cell>
          <cell r="H213" t="str">
            <v/>
          </cell>
        </row>
        <row r="214">
          <cell r="B214">
            <v>619</v>
          </cell>
          <cell r="C214" t="str">
            <v>総務広報副部長</v>
          </cell>
          <cell r="D214" t="str">
            <v>河野  明美</v>
          </cell>
          <cell r="E214" t="str">
            <v>880-0922</v>
          </cell>
          <cell r="F214" t="str">
            <v>宮崎市本郷3-16-18</v>
          </cell>
          <cell r="G214">
            <v>0</v>
          </cell>
          <cell r="H214" t="str">
            <v/>
          </cell>
        </row>
        <row r="215">
          <cell r="B215">
            <v>621</v>
          </cell>
          <cell r="C215" t="str">
            <v>ジュニア　部長</v>
          </cell>
          <cell r="D215" t="str">
            <v>山口　浩司</v>
          </cell>
          <cell r="E215" t="str">
            <v>880-2104</v>
          </cell>
          <cell r="F215" t="str">
            <v>宮崎市浮田５１２</v>
          </cell>
          <cell r="G215" t="str">
            <v>リザーブテニスコート</v>
          </cell>
          <cell r="H215" t="str">
            <v/>
          </cell>
        </row>
        <row r="216">
          <cell r="B216">
            <v>622</v>
          </cell>
          <cell r="C216" t="str">
            <v>ジュニア副部長</v>
          </cell>
          <cell r="D216" t="str">
            <v>日高　真一</v>
          </cell>
          <cell r="E216" t="str">
            <v>880-8545</v>
          </cell>
          <cell r="F216" t="str">
            <v>宮崎市山崎町浜山</v>
          </cell>
          <cell r="G216" t="str">
            <v>ｼｰｶﾞｲｱﾃﾆｽｸﾗﾌﾞ</v>
          </cell>
          <cell r="H216" t="str">
            <v/>
          </cell>
        </row>
        <row r="217">
          <cell r="B217">
            <v>623</v>
          </cell>
          <cell r="C217" t="str">
            <v>会計部長</v>
          </cell>
          <cell r="D217" t="str">
            <v>清山  明雄</v>
          </cell>
          <cell r="E217" t="str">
            <v>880-0834</v>
          </cell>
          <cell r="F217" t="str">
            <v>宮崎市新別府町麓３９８－２</v>
          </cell>
          <cell r="G217" t="str">
            <v/>
          </cell>
          <cell r="H217" t="str">
            <v/>
          </cell>
        </row>
        <row r="218">
          <cell r="B218">
            <v>624</v>
          </cell>
          <cell r="C218" t="str">
            <v>監  査</v>
          </cell>
          <cell r="D218" t="str">
            <v>板井    巖</v>
          </cell>
          <cell r="E218" t="str">
            <v>880-0042</v>
          </cell>
          <cell r="F218" t="str">
            <v>宮崎市平和ヶ丘東町</v>
          </cell>
          <cell r="G218" t="str">
            <v>２２－１５</v>
          </cell>
          <cell r="H218" t="str">
            <v/>
          </cell>
        </row>
        <row r="219">
          <cell r="B219">
            <v>625</v>
          </cell>
          <cell r="C219" t="str">
            <v>監  査</v>
          </cell>
          <cell r="D219" t="str">
            <v>佐伯  達志</v>
          </cell>
          <cell r="E219" t="str">
            <v>882-0863</v>
          </cell>
          <cell r="F219" t="str">
            <v>延岡市鶴ヶ丘1-7-8</v>
          </cell>
          <cell r="G219">
            <v>0</v>
          </cell>
          <cell r="H219" t="str">
            <v/>
          </cell>
        </row>
        <row r="220">
          <cell r="B220">
            <v>626</v>
          </cell>
          <cell r="C220" t="str">
            <v>女子連理事</v>
          </cell>
          <cell r="D220" t="str">
            <v>天神　貞子</v>
          </cell>
          <cell r="E220" t="str">
            <v>885-0081</v>
          </cell>
          <cell r="F220" t="str">
            <v>都城市鷹尾５－４－１６</v>
          </cell>
          <cell r="G220" t="str">
            <v/>
          </cell>
          <cell r="H220" t="str">
            <v/>
          </cell>
        </row>
        <row r="221">
          <cell r="B221">
            <v>627</v>
          </cell>
          <cell r="C221" t="str">
            <v>高体連理事</v>
          </cell>
          <cell r="D221" t="str">
            <v>迫田  義次</v>
          </cell>
          <cell r="E221" t="str">
            <v>880-0044</v>
          </cell>
          <cell r="F221" t="str">
            <v>宮崎市大字瓜生野</v>
          </cell>
          <cell r="G221" t="str">
            <v>２１９８－１</v>
          </cell>
          <cell r="H221" t="str">
            <v/>
          </cell>
        </row>
        <row r="222">
          <cell r="B222">
            <v>628</v>
          </cell>
          <cell r="C222" t="str">
            <v>中体連理事</v>
          </cell>
          <cell r="D222" t="str">
            <v>高妻　正実</v>
          </cell>
          <cell r="E222" t="str">
            <v>880-0878</v>
          </cell>
          <cell r="F222" t="str">
            <v>宮崎市大和町１１０</v>
          </cell>
          <cell r="G222" t="str">
            <v>日向学院</v>
          </cell>
          <cell r="H222" t="str">
            <v/>
          </cell>
        </row>
        <row r="223">
          <cell r="B223">
            <v>629</v>
          </cell>
          <cell r="C223" t="str">
            <v>シニア理事</v>
          </cell>
          <cell r="D223" t="str">
            <v>吉田  明郎</v>
          </cell>
          <cell r="E223" t="str">
            <v>880-0212</v>
          </cell>
          <cell r="F223" t="str">
            <v>宮崎郡佐土原町下那珂</v>
          </cell>
          <cell r="G223" t="str">
            <v>４５１８－１５１</v>
          </cell>
          <cell r="H223" t="str">
            <v/>
          </cell>
        </row>
        <row r="224">
          <cell r="B224">
            <v>630</v>
          </cell>
          <cell r="C224" t="str">
            <v>宮崎市理事</v>
          </cell>
          <cell r="D224" t="str">
            <v>大重　久雄</v>
          </cell>
          <cell r="E224" t="str">
            <v>880-2105</v>
          </cell>
          <cell r="F224" t="str">
            <v>宮崎市大塚台西2丁目１０－１</v>
          </cell>
          <cell r="G224" t="str">
            <v/>
          </cell>
          <cell r="H224" t="str">
            <v/>
          </cell>
        </row>
        <row r="225">
          <cell r="B225">
            <v>631</v>
          </cell>
          <cell r="C225" t="str">
            <v>宮崎市理事</v>
          </cell>
          <cell r="D225" t="str">
            <v>大西　敏夫</v>
          </cell>
          <cell r="E225" t="str">
            <v>880-0942</v>
          </cell>
          <cell r="F225" t="str">
            <v>宮崎市生目台東２－１３－４</v>
          </cell>
          <cell r="G225" t="str">
            <v/>
          </cell>
          <cell r="H225" t="str">
            <v/>
          </cell>
        </row>
        <row r="226">
          <cell r="B226">
            <v>632</v>
          </cell>
          <cell r="C226" t="str">
            <v>宮崎市理事</v>
          </cell>
          <cell r="D226" t="str">
            <v>猪野　　勇</v>
          </cell>
          <cell r="E226" t="str">
            <v>880-0124</v>
          </cell>
          <cell r="F226" t="str">
            <v>宮崎市大字新名爪２０３７</v>
          </cell>
          <cell r="G226" t="str">
            <v/>
          </cell>
          <cell r="H226" t="str">
            <v/>
          </cell>
        </row>
        <row r="227">
          <cell r="B227">
            <v>633</v>
          </cell>
          <cell r="C227" t="str">
            <v>都城理事</v>
          </cell>
          <cell r="D227" t="str">
            <v>宮脇　　徹</v>
          </cell>
          <cell r="E227" t="str">
            <v>885-0026</v>
          </cell>
          <cell r="F227" t="str">
            <v>都城市大王町５７－１</v>
          </cell>
          <cell r="G227" t="str">
            <v/>
          </cell>
          <cell r="H227" t="str">
            <v/>
          </cell>
        </row>
        <row r="228">
          <cell r="B228">
            <v>634</v>
          </cell>
          <cell r="C228" t="str">
            <v>延岡市理事</v>
          </cell>
          <cell r="D228" t="str">
            <v>溝口　隆久</v>
          </cell>
          <cell r="E228" t="str">
            <v>882-0802</v>
          </cell>
          <cell r="F228" t="str">
            <v>延岡市野地町</v>
          </cell>
          <cell r="G228" t="str">
            <v>６－３９１５－６</v>
          </cell>
          <cell r="H228" t="str">
            <v/>
          </cell>
        </row>
      </sheetData>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人登録一般 "/>
      <sheetName val="登録申請用紙 "/>
      <sheetName val="113九電"/>
      <sheetName val="削除"/>
      <sheetName val="集計"/>
      <sheetName val="団体名コード "/>
    </sheetNames>
    <sheetDataSet>
      <sheetData sheetId="0" refreshError="1"/>
      <sheetData sheetId="1" refreshError="1"/>
      <sheetData sheetId="2" refreshError="1"/>
      <sheetData sheetId="3" refreshError="1"/>
      <sheetData sheetId="4" refreshError="1"/>
      <sheetData sheetId="5" refreshError="1">
        <row r="5">
          <cell r="B5">
            <v>101</v>
          </cell>
          <cell r="C5" t="str">
            <v>シーガイア</v>
          </cell>
        </row>
        <row r="6">
          <cell r="B6">
            <v>102</v>
          </cell>
          <cell r="C6" t="str">
            <v>飛江田ＧＴ</v>
          </cell>
        </row>
        <row r="7">
          <cell r="B7">
            <v>103</v>
          </cell>
          <cell r="C7" t="str">
            <v>日南ＴＣ</v>
          </cell>
        </row>
        <row r="8">
          <cell r="B8">
            <v>104</v>
          </cell>
          <cell r="C8" t="str">
            <v>日向グリーン</v>
          </cell>
        </row>
        <row r="9">
          <cell r="B9">
            <v>105</v>
          </cell>
          <cell r="C9" t="str">
            <v>高鍋クラブ</v>
          </cell>
        </row>
        <row r="10">
          <cell r="B10">
            <v>106</v>
          </cell>
          <cell r="C10" t="str">
            <v>都城ローン</v>
          </cell>
        </row>
        <row r="11">
          <cell r="B11">
            <v>107</v>
          </cell>
          <cell r="C11" t="str">
            <v>大塚台ＴＣ</v>
          </cell>
        </row>
        <row r="12">
          <cell r="B12">
            <v>108</v>
          </cell>
          <cell r="C12" t="str">
            <v>新富ＴＣ</v>
          </cell>
        </row>
        <row r="13">
          <cell r="B13">
            <v>109</v>
          </cell>
          <cell r="C13" t="str">
            <v>小林ＴＣ</v>
          </cell>
        </row>
        <row r="14">
          <cell r="B14">
            <v>110</v>
          </cell>
          <cell r="C14" t="str">
            <v>住吉ＧＭ</v>
          </cell>
        </row>
        <row r="15">
          <cell r="B15">
            <v>111</v>
          </cell>
          <cell r="C15" t="str">
            <v>県シニアＴＣ</v>
          </cell>
        </row>
        <row r="16">
          <cell r="B16">
            <v>112</v>
          </cell>
          <cell r="C16" t="str">
            <v>串間クラブ</v>
          </cell>
        </row>
        <row r="17">
          <cell r="B17">
            <v>113</v>
          </cell>
          <cell r="C17" t="str">
            <v>九電クラブ</v>
          </cell>
        </row>
        <row r="18">
          <cell r="B18">
            <v>114</v>
          </cell>
          <cell r="C18" t="str">
            <v>宮崎庭倶</v>
          </cell>
        </row>
        <row r="19">
          <cell r="B19">
            <v>115</v>
          </cell>
          <cell r="C19" t="str">
            <v>宮役所クラブ</v>
          </cell>
        </row>
        <row r="20">
          <cell r="B20">
            <v>116</v>
          </cell>
          <cell r="C20" t="str">
            <v>佐土原テニス</v>
          </cell>
        </row>
        <row r="21">
          <cell r="B21">
            <v>117</v>
          </cell>
          <cell r="C21" t="str">
            <v>沖電気宮崎</v>
          </cell>
        </row>
        <row r="22">
          <cell r="B22">
            <v>118</v>
          </cell>
          <cell r="C22" t="str">
            <v>延岡ロイヤル</v>
          </cell>
        </row>
        <row r="23">
          <cell r="B23">
            <v>119</v>
          </cell>
          <cell r="C23" t="str">
            <v>旭化成ＴＣ</v>
          </cell>
        </row>
        <row r="24">
          <cell r="B24">
            <v>120</v>
          </cell>
          <cell r="C24" t="str">
            <v>ルネサンス</v>
          </cell>
        </row>
        <row r="25">
          <cell r="B25">
            <v>121</v>
          </cell>
          <cell r="C25" t="str">
            <v>リザーブＴＣ</v>
          </cell>
        </row>
        <row r="26">
          <cell r="B26">
            <v>122</v>
          </cell>
          <cell r="C26" t="str">
            <v>ラヴオール</v>
          </cell>
        </row>
        <row r="27">
          <cell r="B27">
            <v>123</v>
          </cell>
          <cell r="C27" t="str">
            <v>シリウス</v>
          </cell>
        </row>
        <row r="28">
          <cell r="B28">
            <v>124</v>
          </cell>
          <cell r="C28" t="str">
            <v>新田原ＴＣ</v>
          </cell>
        </row>
        <row r="29">
          <cell r="B29">
            <v>125</v>
          </cell>
          <cell r="C29" t="str">
            <v>ティップトップ</v>
          </cell>
        </row>
        <row r="30">
          <cell r="B30">
            <v>126</v>
          </cell>
          <cell r="C30" t="str">
            <v>宮崎農業ＯＢ</v>
          </cell>
        </row>
        <row r="31">
          <cell r="B31">
            <v>127</v>
          </cell>
          <cell r="C31" t="str">
            <v>ファイナル</v>
          </cell>
        </row>
        <row r="32">
          <cell r="B32">
            <v>128</v>
          </cell>
          <cell r="C32" t="str">
            <v>ザ・ファルコンズ</v>
          </cell>
        </row>
        <row r="33">
          <cell r="B33">
            <v>129</v>
          </cell>
          <cell r="C33" t="str">
            <v>ミリオンＴＣ</v>
          </cell>
        </row>
        <row r="34">
          <cell r="B34">
            <v>130</v>
          </cell>
          <cell r="C34" t="str">
            <v>磯</v>
          </cell>
        </row>
        <row r="35">
          <cell r="B35">
            <v>131</v>
          </cell>
          <cell r="C35" t="str">
            <v>サンシャイン</v>
          </cell>
        </row>
        <row r="36">
          <cell r="B36">
            <v>132</v>
          </cell>
          <cell r="C36" t="str">
            <v>メディキット</v>
          </cell>
        </row>
        <row r="37">
          <cell r="B37">
            <v>133</v>
          </cell>
          <cell r="C37" t="str">
            <v>カリヨン</v>
          </cell>
        </row>
        <row r="38">
          <cell r="B38">
            <v>134</v>
          </cell>
          <cell r="C38" t="str">
            <v>わかば</v>
          </cell>
        </row>
        <row r="39">
          <cell r="B39">
            <v>135</v>
          </cell>
          <cell r="C39" t="str">
            <v>Tプラクティス</v>
          </cell>
        </row>
        <row r="40">
          <cell r="B40">
            <v>136</v>
          </cell>
          <cell r="C40" t="str">
            <v>Ｒｅｎａ</v>
          </cell>
        </row>
        <row r="41">
          <cell r="B41">
            <v>137</v>
          </cell>
          <cell r="C41" t="str">
            <v>Ｅ Ｔ Ｃ</v>
          </cell>
        </row>
        <row r="42">
          <cell r="B42">
            <v>138</v>
          </cell>
          <cell r="C42" t="str">
            <v>Ｗピッグス</v>
          </cell>
        </row>
        <row r="43">
          <cell r="B43">
            <v>139</v>
          </cell>
          <cell r="C43" t="str">
            <v>かのうＺＴＣ</v>
          </cell>
        </row>
        <row r="44">
          <cell r="B44">
            <v>140</v>
          </cell>
          <cell r="C44" t="str">
            <v>ＭＤクラブ</v>
          </cell>
        </row>
        <row r="45">
          <cell r="B45">
            <v>141</v>
          </cell>
          <cell r="C45" t="str">
            <v>ミッキーズ</v>
          </cell>
        </row>
        <row r="46">
          <cell r="B46">
            <v>142</v>
          </cell>
          <cell r="C46" t="str">
            <v>Ｈｉｒｏ・L</v>
          </cell>
        </row>
        <row r="47">
          <cell r="B47">
            <v>143</v>
          </cell>
          <cell r="C47" t="str">
            <v>ＣＨイワキリ</v>
          </cell>
        </row>
        <row r="48">
          <cell r="B48">
            <v>144</v>
          </cell>
          <cell r="C48" t="str">
            <v>スウィング</v>
          </cell>
        </row>
        <row r="49">
          <cell r="B49">
            <v>145</v>
          </cell>
          <cell r="C49" t="str">
            <v>ツノテニスＣ</v>
          </cell>
        </row>
        <row r="50">
          <cell r="B50">
            <v>146</v>
          </cell>
          <cell r="C50" t="str">
            <v>宮沖テニス部</v>
          </cell>
        </row>
        <row r="51">
          <cell r="B51">
            <v>147</v>
          </cell>
          <cell r="C51" t="str">
            <v>都城市役所</v>
          </cell>
        </row>
        <row r="52">
          <cell r="B52">
            <v>148</v>
          </cell>
          <cell r="C52" t="str">
            <v>フラッパー</v>
          </cell>
        </row>
        <row r="53">
          <cell r="B53">
            <v>149</v>
          </cell>
          <cell r="C53" t="str">
            <v>やまと</v>
          </cell>
        </row>
        <row r="54">
          <cell r="B54">
            <v>150</v>
          </cell>
          <cell r="C54" t="str">
            <v>ダックリバー</v>
          </cell>
        </row>
        <row r="55">
          <cell r="B55">
            <v>151</v>
          </cell>
          <cell r="C55" t="str">
            <v>川南ＴＣ</v>
          </cell>
        </row>
        <row r="56">
          <cell r="B56">
            <v>152</v>
          </cell>
          <cell r="C56" t="str">
            <v>パナソニック</v>
          </cell>
        </row>
        <row r="57">
          <cell r="B57">
            <v>153</v>
          </cell>
          <cell r="C57" t="str">
            <v>高千穂クラブ</v>
          </cell>
        </row>
        <row r="58">
          <cell r="B58">
            <v>154</v>
          </cell>
          <cell r="C58" t="str">
            <v>ウイング</v>
          </cell>
        </row>
        <row r="59">
          <cell r="B59">
            <v>155</v>
          </cell>
          <cell r="C59" t="str">
            <v>ジオテック</v>
          </cell>
        </row>
        <row r="60">
          <cell r="B60">
            <v>156</v>
          </cell>
          <cell r="C60" t="str">
            <v>Ｄias Ｄea</v>
          </cell>
        </row>
        <row r="61">
          <cell r="B61">
            <v>157</v>
          </cell>
          <cell r="C61" t="str">
            <v>金日サークル</v>
          </cell>
        </row>
        <row r="62">
          <cell r="B62">
            <v>158</v>
          </cell>
          <cell r="C62" t="str">
            <v>ウイザード</v>
          </cell>
        </row>
        <row r="63">
          <cell r="B63">
            <v>159</v>
          </cell>
          <cell r="C63" t="str">
            <v>えびのＴＣ</v>
          </cell>
        </row>
        <row r="64">
          <cell r="B64">
            <v>160</v>
          </cell>
          <cell r="C64" t="str">
            <v>ティファニー</v>
          </cell>
        </row>
        <row r="65">
          <cell r="B65">
            <v>161</v>
          </cell>
          <cell r="C65" t="str">
            <v>Ｃキャンティ</v>
          </cell>
        </row>
        <row r="66">
          <cell r="B66">
            <v>162</v>
          </cell>
          <cell r="C66" t="str">
            <v>ドリームＡ</v>
          </cell>
        </row>
        <row r="67">
          <cell r="B67">
            <v>163</v>
          </cell>
          <cell r="C67" t="str">
            <v>よだきんぼ</v>
          </cell>
        </row>
        <row r="68">
          <cell r="B68">
            <v>164</v>
          </cell>
          <cell r="C68" t="str">
            <v>Ｄ-Ｔ-Ｌ</v>
          </cell>
        </row>
        <row r="69">
          <cell r="B69">
            <v>165</v>
          </cell>
          <cell r="C69" t="str">
            <v>日向市役所</v>
          </cell>
        </row>
        <row r="70">
          <cell r="B70">
            <v>166</v>
          </cell>
          <cell r="C70" t="str">
            <v>Ｔファースト</v>
          </cell>
        </row>
        <row r="71">
          <cell r="B71">
            <v>167</v>
          </cell>
          <cell r="C71" t="str">
            <v>サンタハウス</v>
          </cell>
        </row>
        <row r="72">
          <cell r="B72">
            <v>168</v>
          </cell>
          <cell r="C72" t="str">
            <v>ﾀﾞﾝﾃﾞﾗｲｵﾝ</v>
          </cell>
        </row>
        <row r="73">
          <cell r="B73">
            <v>169</v>
          </cell>
          <cell r="C73" t="str">
            <v>清武ﾃﾆｽ協会</v>
          </cell>
        </row>
        <row r="74">
          <cell r="B74">
            <v>170</v>
          </cell>
          <cell r="C74" t="str">
            <v>バナナクラブ</v>
          </cell>
        </row>
        <row r="75">
          <cell r="B75">
            <v>171</v>
          </cell>
          <cell r="C75" t="str">
            <v>らぶすとーんTC</v>
          </cell>
        </row>
        <row r="76">
          <cell r="B76">
            <v>172</v>
          </cell>
          <cell r="C76" t="str">
            <v>ニケ・ウイング</v>
          </cell>
        </row>
        <row r="77">
          <cell r="B77">
            <v>173</v>
          </cell>
          <cell r="C77" t="str">
            <v>森薬品</v>
          </cell>
        </row>
        <row r="78">
          <cell r="B78">
            <v>174</v>
          </cell>
        </row>
        <row r="79">
          <cell r="B79">
            <v>175</v>
          </cell>
        </row>
        <row r="80">
          <cell r="B80">
            <v>176</v>
          </cell>
        </row>
        <row r="81">
          <cell r="B81">
            <v>177</v>
          </cell>
        </row>
        <row r="82">
          <cell r="B82">
            <v>178</v>
          </cell>
        </row>
        <row r="83">
          <cell r="B83">
            <v>179</v>
          </cell>
        </row>
        <row r="84">
          <cell r="B84">
            <v>180</v>
          </cell>
        </row>
        <row r="85">
          <cell r="B85">
            <v>181</v>
          </cell>
        </row>
        <row r="86">
          <cell r="B86">
            <v>182</v>
          </cell>
        </row>
        <row r="87">
          <cell r="B87">
            <v>183</v>
          </cell>
        </row>
        <row r="88">
          <cell r="B88">
            <v>184</v>
          </cell>
        </row>
        <row r="89">
          <cell r="B89">
            <v>185</v>
          </cell>
        </row>
        <row r="90">
          <cell r="B90">
            <v>186</v>
          </cell>
        </row>
        <row r="91">
          <cell r="B91">
            <v>187</v>
          </cell>
        </row>
        <row r="92">
          <cell r="B92">
            <v>188</v>
          </cell>
        </row>
        <row r="93">
          <cell r="B93">
            <v>189</v>
          </cell>
          <cell r="C93" t="str">
            <v/>
          </cell>
        </row>
        <row r="94">
          <cell r="B94">
            <v>190</v>
          </cell>
          <cell r="C94" t="str">
            <v/>
          </cell>
        </row>
        <row r="95">
          <cell r="B95">
            <v>191</v>
          </cell>
          <cell r="C95" t="str">
            <v/>
          </cell>
        </row>
        <row r="96">
          <cell r="B96">
            <v>192</v>
          </cell>
          <cell r="C96" t="str">
            <v/>
          </cell>
        </row>
        <row r="97">
          <cell r="B97">
            <v>193</v>
          </cell>
          <cell r="C97" t="str">
            <v/>
          </cell>
        </row>
        <row r="98">
          <cell r="B98">
            <v>194</v>
          </cell>
          <cell r="C98" t="str">
            <v/>
          </cell>
        </row>
        <row r="99">
          <cell r="B99">
            <v>195</v>
          </cell>
          <cell r="C99" t="str">
            <v/>
          </cell>
        </row>
        <row r="100">
          <cell r="B100">
            <v>196</v>
          </cell>
          <cell r="C100" t="str">
            <v/>
          </cell>
        </row>
        <row r="101">
          <cell r="B101">
            <v>197</v>
          </cell>
          <cell r="C101" t="str">
            <v/>
          </cell>
        </row>
        <row r="102">
          <cell r="B102">
            <v>198</v>
          </cell>
          <cell r="C102" t="str">
            <v/>
          </cell>
        </row>
        <row r="103">
          <cell r="B103">
            <v>199</v>
          </cell>
          <cell r="C103" t="str">
            <v/>
          </cell>
        </row>
        <row r="104">
          <cell r="B104">
            <v>200</v>
          </cell>
          <cell r="C104" t="str">
            <v/>
          </cell>
        </row>
        <row r="105">
          <cell r="B105">
            <v>301</v>
          </cell>
          <cell r="C105" t="str">
            <v>宮医大</v>
          </cell>
        </row>
        <row r="106">
          <cell r="B106">
            <v>302</v>
          </cell>
          <cell r="C106" t="str">
            <v>宮崎公立大学</v>
          </cell>
        </row>
        <row r="107">
          <cell r="B107">
            <v>303</v>
          </cell>
          <cell r="C107" t="str">
            <v>宮大</v>
          </cell>
        </row>
        <row r="108">
          <cell r="B108">
            <v>304</v>
          </cell>
          <cell r="C108" t="str">
            <v>南九大</v>
          </cell>
        </row>
        <row r="109">
          <cell r="B109">
            <v>305</v>
          </cell>
          <cell r="C109" t="str">
            <v>宮産大</v>
          </cell>
        </row>
        <row r="110">
          <cell r="B110">
            <v>306</v>
          </cell>
          <cell r="C110" t="str">
            <v>都城高専</v>
          </cell>
        </row>
        <row r="111">
          <cell r="B111">
            <v>307</v>
          </cell>
          <cell r="C111" t="str">
            <v>九州保健福祉大学</v>
          </cell>
        </row>
        <row r="112">
          <cell r="B112">
            <v>308</v>
          </cell>
          <cell r="C112" t="str">
            <v/>
          </cell>
        </row>
        <row r="113">
          <cell r="B113">
            <v>309</v>
          </cell>
          <cell r="C113" t="str">
            <v/>
          </cell>
        </row>
        <row r="114">
          <cell r="B114">
            <v>310</v>
          </cell>
          <cell r="C114" t="str">
            <v/>
          </cell>
        </row>
        <row r="115">
          <cell r="B115">
            <v>311</v>
          </cell>
          <cell r="C115" t="str">
            <v/>
          </cell>
        </row>
        <row r="116">
          <cell r="B116">
            <v>312</v>
          </cell>
          <cell r="C116" t="str">
            <v/>
          </cell>
        </row>
        <row r="117">
          <cell r="B117">
            <v>313</v>
          </cell>
          <cell r="C117" t="str">
            <v/>
          </cell>
        </row>
        <row r="118">
          <cell r="B118">
            <v>314</v>
          </cell>
          <cell r="C118" t="str">
            <v/>
          </cell>
        </row>
        <row r="119">
          <cell r="B119">
            <v>315</v>
          </cell>
        </row>
        <row r="120">
          <cell r="B120">
            <v>401</v>
          </cell>
          <cell r="C120" t="str">
            <v>えびの国際</v>
          </cell>
        </row>
        <row r="121">
          <cell r="B121">
            <v>402</v>
          </cell>
          <cell r="C121" t="str">
            <v>門川農業</v>
          </cell>
        </row>
        <row r="122">
          <cell r="B122">
            <v>403</v>
          </cell>
          <cell r="C122" t="str">
            <v>小林工業</v>
          </cell>
        </row>
        <row r="123">
          <cell r="B123">
            <v>404</v>
          </cell>
          <cell r="C123" t="str">
            <v>小林商業</v>
          </cell>
        </row>
        <row r="124">
          <cell r="B124">
            <v>405</v>
          </cell>
          <cell r="C124" t="str">
            <v>西都商業</v>
          </cell>
        </row>
        <row r="125">
          <cell r="B125">
            <v>406</v>
          </cell>
          <cell r="C125" t="str">
            <v>佐土原高校</v>
          </cell>
        </row>
        <row r="126">
          <cell r="B126">
            <v>407</v>
          </cell>
          <cell r="C126" t="str">
            <v>高千穂高校</v>
          </cell>
        </row>
        <row r="127">
          <cell r="B127">
            <v>408</v>
          </cell>
          <cell r="C127" t="str">
            <v>高鍋高校</v>
          </cell>
        </row>
        <row r="128">
          <cell r="B128">
            <v>409</v>
          </cell>
          <cell r="C128" t="str">
            <v>高鍋農業</v>
          </cell>
        </row>
        <row r="129">
          <cell r="B129">
            <v>410</v>
          </cell>
          <cell r="C129" t="str">
            <v>高原高校</v>
          </cell>
        </row>
        <row r="130">
          <cell r="B130">
            <v>411</v>
          </cell>
          <cell r="C130" t="str">
            <v>都農高校</v>
          </cell>
        </row>
        <row r="131">
          <cell r="B131">
            <v>412</v>
          </cell>
          <cell r="C131" t="str">
            <v>妻 高校</v>
          </cell>
        </row>
        <row r="132">
          <cell r="B132">
            <v>413</v>
          </cell>
          <cell r="C132" t="str">
            <v>富島高校</v>
          </cell>
        </row>
        <row r="133">
          <cell r="B133">
            <v>414</v>
          </cell>
          <cell r="C133" t="str">
            <v>日南工業</v>
          </cell>
        </row>
        <row r="134">
          <cell r="B134">
            <v>415</v>
          </cell>
          <cell r="C134" t="str">
            <v>日南高校</v>
          </cell>
        </row>
        <row r="135">
          <cell r="B135">
            <v>416</v>
          </cell>
          <cell r="C135" t="str">
            <v>延岡学園</v>
          </cell>
        </row>
        <row r="136">
          <cell r="B136">
            <v>417</v>
          </cell>
          <cell r="C136" t="str">
            <v>延岡工業</v>
          </cell>
        </row>
        <row r="137">
          <cell r="B137">
            <v>418</v>
          </cell>
          <cell r="C137" t="str">
            <v>延岡高校</v>
          </cell>
        </row>
        <row r="138">
          <cell r="B138">
            <v>419</v>
          </cell>
          <cell r="C138" t="str">
            <v>延岡商業</v>
          </cell>
        </row>
        <row r="139">
          <cell r="B139">
            <v>420</v>
          </cell>
          <cell r="C139" t="str">
            <v>日章学園</v>
          </cell>
        </row>
        <row r="140">
          <cell r="B140">
            <v>421</v>
          </cell>
          <cell r="C140" t="str">
            <v>日向学院高校</v>
          </cell>
        </row>
        <row r="141">
          <cell r="B141">
            <v>422</v>
          </cell>
          <cell r="C141" t="str">
            <v>日向工業</v>
          </cell>
        </row>
        <row r="142">
          <cell r="B142">
            <v>423</v>
          </cell>
          <cell r="C142" t="str">
            <v>日向高校</v>
          </cell>
        </row>
        <row r="143">
          <cell r="B143">
            <v>424</v>
          </cell>
          <cell r="C143" t="str">
            <v>鵬翔高校</v>
          </cell>
        </row>
        <row r="144">
          <cell r="B144">
            <v>425</v>
          </cell>
          <cell r="C144" t="str">
            <v>都城泉ヶ丘</v>
          </cell>
        </row>
        <row r="145">
          <cell r="B145">
            <v>426</v>
          </cell>
          <cell r="C145" t="str">
            <v>都城工業</v>
          </cell>
        </row>
        <row r="146">
          <cell r="B146">
            <v>427</v>
          </cell>
          <cell r="C146" t="str">
            <v>都城西高校</v>
          </cell>
        </row>
        <row r="147">
          <cell r="B147">
            <v>428</v>
          </cell>
          <cell r="C147" t="str">
            <v>都城農業</v>
          </cell>
        </row>
        <row r="148">
          <cell r="B148">
            <v>429</v>
          </cell>
          <cell r="C148" t="str">
            <v>宮崎大宮高校</v>
          </cell>
        </row>
        <row r="149">
          <cell r="B149">
            <v>430</v>
          </cell>
          <cell r="C149" t="str">
            <v>宮崎学園</v>
          </cell>
        </row>
        <row r="150">
          <cell r="B150">
            <v>431</v>
          </cell>
          <cell r="C150" t="str">
            <v>宮崎北高校</v>
          </cell>
        </row>
        <row r="151">
          <cell r="B151">
            <v>432</v>
          </cell>
          <cell r="C151" t="str">
            <v>宮崎工業</v>
          </cell>
        </row>
        <row r="152">
          <cell r="B152">
            <v>433</v>
          </cell>
          <cell r="C152" t="str">
            <v>宮崎商業</v>
          </cell>
        </row>
        <row r="153">
          <cell r="B153">
            <v>434</v>
          </cell>
          <cell r="C153" t="str">
            <v>宮崎第一</v>
          </cell>
        </row>
        <row r="154">
          <cell r="B154">
            <v>435</v>
          </cell>
          <cell r="C154" t="str">
            <v>宮崎西高校</v>
          </cell>
        </row>
        <row r="155">
          <cell r="B155">
            <v>436</v>
          </cell>
          <cell r="C155" t="str">
            <v>宮崎日大高校</v>
          </cell>
        </row>
        <row r="156">
          <cell r="B156">
            <v>437</v>
          </cell>
          <cell r="C156" t="str">
            <v>宮崎農業</v>
          </cell>
        </row>
        <row r="157">
          <cell r="B157">
            <v>438</v>
          </cell>
          <cell r="C157" t="str">
            <v>宮崎南高校</v>
          </cell>
        </row>
        <row r="158">
          <cell r="B158">
            <v>439</v>
          </cell>
          <cell r="C158" t="str">
            <v/>
          </cell>
        </row>
        <row r="159">
          <cell r="B159">
            <v>440</v>
          </cell>
        </row>
        <row r="160">
          <cell r="B160">
            <v>441</v>
          </cell>
        </row>
        <row r="161">
          <cell r="B161">
            <v>442</v>
          </cell>
        </row>
        <row r="162">
          <cell r="B162">
            <v>443</v>
          </cell>
        </row>
        <row r="163">
          <cell r="B163">
            <v>444</v>
          </cell>
        </row>
        <row r="164">
          <cell r="B164">
            <v>445</v>
          </cell>
        </row>
        <row r="165">
          <cell r="B165">
            <v>446</v>
          </cell>
        </row>
        <row r="166">
          <cell r="B166">
            <v>447</v>
          </cell>
        </row>
        <row r="167">
          <cell r="B167">
            <v>448</v>
          </cell>
        </row>
        <row r="168">
          <cell r="B168">
            <v>449</v>
          </cell>
        </row>
        <row r="169">
          <cell r="B169">
            <v>450</v>
          </cell>
        </row>
        <row r="170">
          <cell r="B170">
            <v>451</v>
          </cell>
          <cell r="C170" t="str">
            <v>佐土原高校職員</v>
          </cell>
        </row>
        <row r="171">
          <cell r="B171">
            <v>452</v>
          </cell>
        </row>
        <row r="172">
          <cell r="B172">
            <v>453</v>
          </cell>
        </row>
        <row r="173">
          <cell r="B173">
            <v>454</v>
          </cell>
        </row>
        <row r="174">
          <cell r="B174">
            <v>455</v>
          </cell>
        </row>
        <row r="175">
          <cell r="B175">
            <v>456</v>
          </cell>
        </row>
        <row r="176">
          <cell r="B176">
            <v>457</v>
          </cell>
        </row>
        <row r="177">
          <cell r="B177">
            <v>458</v>
          </cell>
        </row>
        <row r="178">
          <cell r="B178">
            <v>459</v>
          </cell>
        </row>
        <row r="179">
          <cell r="B179">
            <v>460</v>
          </cell>
        </row>
        <row r="182">
          <cell r="B182">
            <v>501</v>
          </cell>
          <cell r="C182" t="str">
            <v>シーガイアＪ</v>
          </cell>
        </row>
        <row r="183">
          <cell r="B183">
            <v>502</v>
          </cell>
          <cell r="C183" t="str">
            <v>ミリオンＪｒ</v>
          </cell>
        </row>
        <row r="184">
          <cell r="B184">
            <v>503</v>
          </cell>
          <cell r="C184" t="str">
            <v>ファイナルＪｒ</v>
          </cell>
        </row>
        <row r="185">
          <cell r="B185">
            <v>504</v>
          </cell>
          <cell r="C185" t="str">
            <v>飛江田Ｊｒ</v>
          </cell>
        </row>
        <row r="186">
          <cell r="B186">
            <v>505</v>
          </cell>
          <cell r="C186" t="str">
            <v>イワキリＪｒ</v>
          </cell>
        </row>
        <row r="187">
          <cell r="B187">
            <v>506</v>
          </cell>
          <cell r="C187" t="str">
            <v>ロイヤルＪｒ</v>
          </cell>
        </row>
        <row r="188">
          <cell r="B188">
            <v>507</v>
          </cell>
          <cell r="C188" t="str">
            <v>新富ＴＣＪｒ</v>
          </cell>
        </row>
        <row r="189">
          <cell r="B189">
            <v>508</v>
          </cell>
        </row>
        <row r="190">
          <cell r="B190">
            <v>509</v>
          </cell>
        </row>
        <row r="191">
          <cell r="B191">
            <v>510</v>
          </cell>
          <cell r="C191" t="str">
            <v>リザーブＪｒ</v>
          </cell>
        </row>
        <row r="192">
          <cell r="B192">
            <v>511</v>
          </cell>
          <cell r="C192" t="str">
            <v>ライジングサン</v>
          </cell>
        </row>
        <row r="193">
          <cell r="B193">
            <v>512</v>
          </cell>
          <cell r="C193" t="str">
            <v>佐土原Ｊｒ</v>
          </cell>
        </row>
        <row r="194">
          <cell r="B194">
            <v>513</v>
          </cell>
          <cell r="C194" t="str">
            <v>ＨｉｒｏJr</v>
          </cell>
        </row>
        <row r="195">
          <cell r="B195">
            <v>514</v>
          </cell>
          <cell r="C195" t="str">
            <v>チーム・村雲</v>
          </cell>
        </row>
        <row r="196">
          <cell r="B196">
            <v>515</v>
          </cell>
          <cell r="C196" t="str">
            <v>ＴプラＪｒ</v>
          </cell>
        </row>
        <row r="197">
          <cell r="B197">
            <v>516</v>
          </cell>
          <cell r="C197" t="str">
            <v>高鍋Ｊｒ</v>
          </cell>
        </row>
        <row r="198">
          <cell r="B198">
            <v>517</v>
          </cell>
          <cell r="C198" t="str">
            <v>清武Ｊｒ</v>
          </cell>
        </row>
        <row r="199">
          <cell r="B199">
            <v>518</v>
          </cell>
        </row>
        <row r="200">
          <cell r="B200">
            <v>519</v>
          </cell>
        </row>
        <row r="201">
          <cell r="B201">
            <v>520</v>
          </cell>
          <cell r="C201" t="str">
            <v>日向学院中学</v>
          </cell>
        </row>
      </sheetData>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2:BS59"/>
  <sheetViews>
    <sheetView topLeftCell="L22" workbookViewId="0">
      <selection activeCell="AY39" sqref="AY39:BD39"/>
    </sheetView>
  </sheetViews>
  <sheetFormatPr defaultColWidth="12.81640625" defaultRowHeight="18" x14ac:dyDescent="0.35"/>
  <cols>
    <col min="1" max="8" width="2.04296875" style="4" customWidth="1"/>
    <col min="9" max="10" width="2.99609375" style="4" bestFit="1" customWidth="1"/>
    <col min="11" max="11" width="2.04296875" style="4" customWidth="1"/>
    <col min="12" max="13" width="2.99609375" style="4" bestFit="1" customWidth="1"/>
    <col min="14" max="14" width="2.04296875" style="4" customWidth="1"/>
    <col min="15" max="16" width="2.99609375" style="4" bestFit="1" customWidth="1"/>
    <col min="17" max="17" width="2.04296875" style="4" customWidth="1"/>
    <col min="18" max="20" width="2.99609375" style="4" bestFit="1" customWidth="1"/>
    <col min="21" max="21" width="2.04296875" style="4" customWidth="1"/>
    <col min="22" max="22" width="2.99609375" style="4" bestFit="1" customWidth="1"/>
    <col min="23" max="37" width="2.04296875" style="4" customWidth="1"/>
    <col min="38" max="39" width="2.99609375" style="4" bestFit="1" customWidth="1"/>
    <col min="40" max="40" width="2.04296875" style="4" customWidth="1"/>
    <col min="41" max="42" width="2.99609375" style="4" bestFit="1" customWidth="1"/>
    <col min="43" max="43" width="2.04296875" style="4" customWidth="1"/>
    <col min="44" max="45" width="2.99609375" style="4" bestFit="1" customWidth="1"/>
    <col min="46" max="46" width="2.04296875" style="4" customWidth="1"/>
    <col min="47" max="49" width="2.99609375" style="4" bestFit="1" customWidth="1"/>
    <col min="50" max="50" width="2.04296875" style="4" customWidth="1"/>
    <col min="51" max="51" width="2.99609375" style="4" bestFit="1" customWidth="1"/>
    <col min="52" max="57" width="2.04296875" style="4" customWidth="1"/>
    <col min="58" max="66" width="1.90625" style="4" customWidth="1"/>
    <col min="67" max="67" width="2.04296875" style="4" customWidth="1"/>
    <col min="68" max="68" width="1.90625" style="4" customWidth="1"/>
    <col min="69" max="16384" width="12.81640625" style="4"/>
  </cols>
  <sheetData>
    <row r="2" spans="1:71" ht="18" customHeight="1" x14ac:dyDescent="0.35">
      <c r="P2" s="38"/>
      <c r="Q2" s="38"/>
      <c r="R2" s="88" t="s">
        <v>71</v>
      </c>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row>
    <row r="3" spans="1:71" ht="14.1" customHeight="1" thickBot="1" x14ac:dyDescent="0.4">
      <c r="B3" s="6"/>
      <c r="C3" s="6"/>
      <c r="D3" s="6"/>
      <c r="E3" s="6"/>
      <c r="F3" s="6"/>
      <c r="G3" s="6"/>
      <c r="H3" s="6"/>
      <c r="I3" s="6"/>
      <c r="J3" s="6"/>
      <c r="K3" s="6"/>
      <c r="L3" s="6"/>
      <c r="M3" s="6"/>
      <c r="N3" s="6"/>
      <c r="O3" s="39"/>
      <c r="P3" s="39"/>
      <c r="Q3" s="3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row>
    <row r="4" spans="1:71" ht="20.100000000000001" customHeight="1" thickTop="1" x14ac:dyDescent="0.35"/>
    <row r="5" spans="1:71" ht="30" customHeight="1" x14ac:dyDescent="0.65">
      <c r="A5" s="68" t="s">
        <v>66</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row>
    <row r="6" spans="1:71" ht="24" customHeight="1" x14ac:dyDescent="0.6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8"/>
      <c r="AN6" s="8"/>
      <c r="AO6" s="8"/>
      <c r="AP6" s="8"/>
      <c r="AQ6" s="8"/>
      <c r="AR6" s="8"/>
      <c r="AS6" s="8"/>
      <c r="AT6" s="8"/>
      <c r="AU6" s="8"/>
      <c r="AV6" s="8"/>
      <c r="AW6" s="8"/>
      <c r="AX6" s="8"/>
      <c r="AY6" s="8"/>
      <c r="AZ6" s="8"/>
      <c r="BA6" s="8"/>
      <c r="BB6" s="8"/>
      <c r="BC6" s="8"/>
      <c r="BD6" s="8"/>
      <c r="BE6" s="8"/>
    </row>
    <row r="7" spans="1:71" ht="20.100000000000001" customHeight="1" x14ac:dyDescent="0.35">
      <c r="B7" s="73" t="s">
        <v>58</v>
      </c>
      <c r="C7" s="74"/>
      <c r="D7" s="74"/>
      <c r="E7" s="74"/>
      <c r="F7" s="74"/>
      <c r="G7" s="74"/>
      <c r="H7" s="74"/>
      <c r="I7" s="74"/>
      <c r="J7" s="75"/>
      <c r="AE7" s="73" t="s">
        <v>25</v>
      </c>
      <c r="AF7" s="74"/>
      <c r="AG7" s="74"/>
      <c r="AH7" s="74"/>
      <c r="AI7" s="74"/>
      <c r="AJ7" s="74"/>
      <c r="AK7" s="74"/>
      <c r="AL7" s="75"/>
    </row>
    <row r="8" spans="1:71" ht="20.100000000000001" customHeight="1" x14ac:dyDescent="0.35">
      <c r="B8" s="9"/>
      <c r="C8" s="9"/>
      <c r="D8" s="9"/>
      <c r="E8" s="9"/>
      <c r="F8" s="9"/>
      <c r="G8" s="9"/>
      <c r="H8" s="9"/>
      <c r="I8" s="9"/>
      <c r="J8" s="9"/>
      <c r="K8" s="9"/>
      <c r="L8" s="9"/>
      <c r="M8" s="9"/>
      <c r="N8" s="9"/>
      <c r="O8" s="9"/>
      <c r="P8" s="9"/>
      <c r="Q8" s="9"/>
      <c r="R8" s="9"/>
      <c r="S8" s="9"/>
      <c r="T8" s="9"/>
      <c r="U8" s="9"/>
      <c r="V8" s="9"/>
      <c r="W8" s="9">
        <f>IF(COUNTIF(T10:T13,T10)&lt;2,"",SUM(I10,L10,O10,R10)/SUM(H10:S10))</f>
        <v>0.42857142857142855</v>
      </c>
      <c r="X8" s="9"/>
      <c r="Y8" s="9"/>
      <c r="Z8" s="9"/>
      <c r="AA8" s="9"/>
      <c r="AB8" s="9"/>
    </row>
    <row r="9" spans="1:71" ht="30" customHeight="1" x14ac:dyDescent="0.35">
      <c r="A9" s="10"/>
      <c r="B9" s="76" t="s">
        <v>38</v>
      </c>
      <c r="C9" s="77"/>
      <c r="D9" s="70" t="s">
        <v>37</v>
      </c>
      <c r="E9" s="61"/>
      <c r="F9" s="61"/>
      <c r="G9" s="62"/>
      <c r="H9" s="65" t="str">
        <f>IF(D10="","",D10)</f>
        <v>福岡</v>
      </c>
      <c r="I9" s="65"/>
      <c r="J9" s="66"/>
      <c r="K9" s="65" t="str">
        <f>IF(D11="","",D11)</f>
        <v>沖縄</v>
      </c>
      <c r="L9" s="65"/>
      <c r="M9" s="66"/>
      <c r="N9" s="65" t="str">
        <f>IF(D12="","",D12)</f>
        <v>宮崎</v>
      </c>
      <c r="O9" s="65"/>
      <c r="P9" s="66"/>
      <c r="Q9" s="65" t="str">
        <f>IF(D13="","",D13)</f>
        <v>鹿児島</v>
      </c>
      <c r="R9" s="65"/>
      <c r="S9" s="66"/>
      <c r="T9" s="63" t="s">
        <v>55</v>
      </c>
      <c r="U9" s="63"/>
      <c r="V9" s="64"/>
      <c r="W9" s="67" t="s">
        <v>56</v>
      </c>
      <c r="X9" s="63"/>
      <c r="Y9" s="64"/>
      <c r="Z9" s="67" t="s">
        <v>57</v>
      </c>
      <c r="AA9" s="63"/>
      <c r="AB9" s="64"/>
      <c r="AD9" s="10"/>
      <c r="AE9" s="76" t="s">
        <v>38</v>
      </c>
      <c r="AF9" s="77"/>
      <c r="AG9" s="70" t="s">
        <v>37</v>
      </c>
      <c r="AH9" s="61"/>
      <c r="AI9" s="61"/>
      <c r="AJ9" s="62"/>
      <c r="AK9" s="65" t="str">
        <f>IF(AG10="","",AG10)</f>
        <v>佐賀</v>
      </c>
      <c r="AL9" s="65"/>
      <c r="AM9" s="66"/>
      <c r="AN9" s="78" t="str">
        <f>IF(AG11="","",AG11)</f>
        <v>長崎</v>
      </c>
      <c r="AO9" s="65"/>
      <c r="AP9" s="66"/>
      <c r="AQ9" s="78" t="str">
        <f>IF(AG12="","",AG12)</f>
        <v>大分</v>
      </c>
      <c r="AR9" s="65"/>
      <c r="AS9" s="66"/>
      <c r="AT9" s="78" t="str">
        <f>IF(AG13="","",AG13)</f>
        <v>熊本</v>
      </c>
      <c r="AU9" s="65"/>
      <c r="AV9" s="66"/>
      <c r="AW9" s="63" t="s">
        <v>55</v>
      </c>
      <c r="AX9" s="63"/>
      <c r="AY9" s="64"/>
      <c r="AZ9" s="67" t="s">
        <v>56</v>
      </c>
      <c r="BA9" s="63"/>
      <c r="BB9" s="64"/>
      <c r="BC9" s="67" t="s">
        <v>57</v>
      </c>
      <c r="BD9" s="63"/>
      <c r="BE9" s="64"/>
    </row>
    <row r="10" spans="1:71" ht="39.950000000000003" customHeight="1" x14ac:dyDescent="0.4">
      <c r="A10" s="10"/>
      <c r="B10" s="79" t="s">
        <v>39</v>
      </c>
      <c r="C10" s="80"/>
      <c r="D10" s="43" t="s">
        <v>43</v>
      </c>
      <c r="E10" s="51"/>
      <c r="F10" s="51"/>
      <c r="G10" s="52"/>
      <c r="H10" s="71"/>
      <c r="I10" s="71"/>
      <c r="J10" s="72"/>
      <c r="K10" s="37" t="str">
        <f>IF(L10="","",IF(L10&gt;M10,"○","●"))</f>
        <v>○</v>
      </c>
      <c r="L10" s="11">
        <v>9</v>
      </c>
      <c r="M10" s="12">
        <v>8</v>
      </c>
      <c r="N10" s="37" t="str">
        <f>IF(O10="","",IF(O10&gt;P10,"○","●"))</f>
        <v>●</v>
      </c>
      <c r="O10" s="11">
        <v>4</v>
      </c>
      <c r="P10" s="12">
        <v>8</v>
      </c>
      <c r="Q10" s="37" t="str">
        <f>IF(R10="","",IF(R10&gt;S10,"○","●"))</f>
        <v>●</v>
      </c>
      <c r="R10" s="11">
        <v>5</v>
      </c>
      <c r="S10" s="12">
        <v>8</v>
      </c>
      <c r="T10" s="11">
        <f>IF(K10="","",COUNTIF(K10:Q10,"○"))</f>
        <v>1</v>
      </c>
      <c r="U10" s="13" t="s">
        <v>49</v>
      </c>
      <c r="V10" s="11">
        <f>IF(M10="","",COUNTIF(K10:Q10,"●"))</f>
        <v>2</v>
      </c>
      <c r="W10" s="48">
        <f>IF(T10="","",IF(COUNTIF(T$10:T$13,T10)&lt;=2,"",SUM(I10,L10,O10,R10)/SUM(H10:S10)))</f>
        <v>0.42857142857142855</v>
      </c>
      <c r="X10" s="49"/>
      <c r="Y10" s="50"/>
      <c r="Z10" s="43">
        <f>IF(T10="","",IF(W10&lt;&gt;"",IF(T10=1,1,0)+RANK(W10,W$10:W$13),RANK(T10,T$10:T$13,0)))</f>
        <v>4</v>
      </c>
      <c r="AA10" s="51"/>
      <c r="AB10" s="52"/>
      <c r="AC10" s="81"/>
      <c r="AD10" s="82"/>
      <c r="AE10" s="79" t="s">
        <v>27</v>
      </c>
      <c r="AF10" s="80"/>
      <c r="AG10" s="43" t="s">
        <v>44</v>
      </c>
      <c r="AH10" s="44"/>
      <c r="AI10" s="44"/>
      <c r="AJ10" s="45"/>
      <c r="AK10" s="71"/>
      <c r="AL10" s="71"/>
      <c r="AM10" s="72"/>
      <c r="AN10" s="37" t="str">
        <f>IF(AO10="","",IF(AO10&gt;AP10,"○","●"))</f>
        <v>●</v>
      </c>
      <c r="AO10" s="11">
        <v>2</v>
      </c>
      <c r="AP10" s="12">
        <v>8</v>
      </c>
      <c r="AQ10" s="37" t="str">
        <f>IF(AR10="","",IF(AR10&gt;AS10,"○","●"))</f>
        <v>●</v>
      </c>
      <c r="AR10" s="11">
        <v>6</v>
      </c>
      <c r="AS10" s="12">
        <v>8</v>
      </c>
      <c r="AT10" s="37" t="str">
        <f>IF(AU10="","",IF(AU10&gt;AV10,"○","●"))</f>
        <v>●</v>
      </c>
      <c r="AU10" s="11">
        <v>3</v>
      </c>
      <c r="AV10" s="12">
        <v>8</v>
      </c>
      <c r="AW10" s="11">
        <f>IF(AN10="","",COUNTIF(AN10:AT10,"○"))</f>
        <v>0</v>
      </c>
      <c r="AX10" s="13" t="s">
        <v>49</v>
      </c>
      <c r="AY10" s="11">
        <f>IF(AP10="","",COUNTIF(AN10:AT10,"●"))</f>
        <v>3</v>
      </c>
      <c r="AZ10" s="48" t="str">
        <f>IF(AW10="","",IF(COUNTIF(AW$10:AW$13,AW10)&lt;=2,"",SUM(AL10,AO10,AR10,AU10)/SUM(AK10:AV10)))</f>
        <v/>
      </c>
      <c r="BA10" s="49"/>
      <c r="BB10" s="50"/>
      <c r="BC10" s="43">
        <f>IF(AW10="","",IF(AZ10&lt;&gt;"",IF(AW10=1,1,0)+RANK(AZ10,AZ$10:AZ$13),RANK(AW10,AW$10:AW$13,0)))</f>
        <v>4</v>
      </c>
      <c r="BD10" s="51"/>
      <c r="BE10" s="52"/>
      <c r="BG10" s="43" t="s">
        <v>43</v>
      </c>
      <c r="BH10" s="51"/>
      <c r="BI10" s="51"/>
      <c r="BJ10" s="45"/>
      <c r="BM10" s="43" t="s">
        <v>45</v>
      </c>
      <c r="BN10" s="44"/>
      <c r="BO10" s="44"/>
      <c r="BP10" s="45"/>
      <c r="BS10" s="4">
        <f>SUM(H10:S10)</f>
        <v>42</v>
      </c>
    </row>
    <row r="11" spans="1:71" ht="39.950000000000003" customHeight="1" x14ac:dyDescent="0.4">
      <c r="A11" s="10"/>
      <c r="B11" s="61" t="s">
        <v>40</v>
      </c>
      <c r="C11" s="62"/>
      <c r="D11" s="43" t="s">
        <v>14</v>
      </c>
      <c r="E11" s="44"/>
      <c r="F11" s="44"/>
      <c r="G11" s="45"/>
      <c r="H11" s="14" t="str">
        <f>IF(I11="","",IF(I11&gt;J11,"○","●"))</f>
        <v>●</v>
      </c>
      <c r="I11" s="14">
        <v>8</v>
      </c>
      <c r="J11" s="14">
        <v>9</v>
      </c>
      <c r="K11" s="58"/>
      <c r="L11" s="59"/>
      <c r="M11" s="60"/>
      <c r="N11" s="23" t="str">
        <f>IF(O11="","",IF(O11&gt;P11,"○","●"))</f>
        <v>●</v>
      </c>
      <c r="O11" s="14">
        <v>3</v>
      </c>
      <c r="P11" s="15">
        <v>8</v>
      </c>
      <c r="Q11" s="23" t="str">
        <f>IF(R11="","",IF(R11&gt;S11,"○","●"))</f>
        <v>○</v>
      </c>
      <c r="R11" s="14">
        <v>8</v>
      </c>
      <c r="S11" s="15">
        <v>3</v>
      </c>
      <c r="T11" s="14">
        <f>IF(H11="","",COUNTIF(H11:Q11,"○"))</f>
        <v>1</v>
      </c>
      <c r="U11" s="14" t="s">
        <v>49</v>
      </c>
      <c r="V11" s="14">
        <f>IF(H11="","",COUNTIF(H11:Q11,"●"))</f>
        <v>2</v>
      </c>
      <c r="W11" s="48">
        <f t="shared" ref="W11:W13" si="0">IF(T11="","",IF(COUNTIF(T$10:T$13,T11)&lt;=2,"",SUM(I11,L11,O11,R11)/SUM(H11:S11)))</f>
        <v>0.48717948717948717</v>
      </c>
      <c r="X11" s="49"/>
      <c r="Y11" s="50"/>
      <c r="Z11" s="43">
        <f t="shared" ref="Z11:Z13" si="1">IF(T11="","",IF(W11&lt;&gt;"",IF(T11=1,1,0)+RANK(W11,W$10:W$13),RANK(T11,T$10:T$13,0)))</f>
        <v>2</v>
      </c>
      <c r="AA11" s="51"/>
      <c r="AB11" s="52"/>
      <c r="AD11" s="10"/>
      <c r="AE11" s="79" t="s">
        <v>50</v>
      </c>
      <c r="AF11" s="80"/>
      <c r="AG11" s="43" t="s">
        <v>45</v>
      </c>
      <c r="AH11" s="51"/>
      <c r="AI11" s="51"/>
      <c r="AJ11" s="52"/>
      <c r="AK11" s="14" t="str">
        <f>IF(AL11="","",IF(AL11&gt;AM11,"○","●"))</f>
        <v>○</v>
      </c>
      <c r="AL11" s="14">
        <v>8</v>
      </c>
      <c r="AM11" s="14">
        <v>2</v>
      </c>
      <c r="AN11" s="58"/>
      <c r="AO11" s="59"/>
      <c r="AP11" s="60"/>
      <c r="AQ11" s="23" t="str">
        <f>IF(AR11="","",IF(AR11&gt;AS11,"○","●"))</f>
        <v>●</v>
      </c>
      <c r="AR11" s="14">
        <v>8</v>
      </c>
      <c r="AS11" s="15">
        <v>9</v>
      </c>
      <c r="AT11" s="23" t="str">
        <f>IF(AU11="","",IF(AU11&gt;AV11,"○","●"))</f>
        <v>○</v>
      </c>
      <c r="AU11" s="14">
        <v>8</v>
      </c>
      <c r="AV11" s="15">
        <v>5</v>
      </c>
      <c r="AW11" s="14">
        <f>IF(AK11="","",COUNTIF(AK11:AT11,"○"))</f>
        <v>2</v>
      </c>
      <c r="AX11" s="14" t="s">
        <v>49</v>
      </c>
      <c r="AY11" s="14">
        <f>IF(AK11="","",COUNTIF(AK11:AT11,"●"))</f>
        <v>1</v>
      </c>
      <c r="AZ11" s="48" t="str">
        <f t="shared" ref="AZ11:AZ13" si="2">IF(AW11="","",IF(COUNTIF(AW$10:AW$13,AW11)&lt;=2,"",SUM(AL11,AO11,AR11,AU11)/SUM(AK11:AV11)))</f>
        <v/>
      </c>
      <c r="BA11" s="49"/>
      <c r="BB11" s="50"/>
      <c r="BC11" s="43">
        <f t="shared" ref="BC11:BC13" si="3">IF(AW11="","",IF(AZ11&lt;&gt;"",IF(AW11=1,1,0)+RANK(AZ11,AZ$10:AZ$13),RANK(AW11,AW$10:AW$13,0)))</f>
        <v>2</v>
      </c>
      <c r="BD11" s="51"/>
      <c r="BE11" s="52"/>
      <c r="BG11" s="43" t="s">
        <v>44</v>
      </c>
      <c r="BH11" s="51"/>
      <c r="BI11" s="51"/>
      <c r="BJ11" s="45"/>
      <c r="BM11" s="43" t="s">
        <v>12</v>
      </c>
      <c r="BN11" s="44"/>
      <c r="BO11" s="44"/>
      <c r="BP11" s="45"/>
      <c r="BS11" s="4">
        <f>SUM(H11:S11)</f>
        <v>39</v>
      </c>
    </row>
    <row r="12" spans="1:71" ht="39.950000000000003" customHeight="1" x14ac:dyDescent="0.4">
      <c r="A12" s="10"/>
      <c r="B12" s="61" t="s">
        <v>41</v>
      </c>
      <c r="C12" s="62"/>
      <c r="D12" s="43" t="s">
        <v>42</v>
      </c>
      <c r="E12" s="51"/>
      <c r="F12" s="51"/>
      <c r="G12" s="45"/>
      <c r="H12" s="14" t="str">
        <f>IF(I12="","",IF(I12&gt;J12,"○","●"))</f>
        <v>○</v>
      </c>
      <c r="I12" s="14">
        <v>8</v>
      </c>
      <c r="J12" s="14">
        <v>4</v>
      </c>
      <c r="K12" s="23" t="str">
        <f>IF(L12="","",IF(L12&gt;M12,"○","●"))</f>
        <v>○</v>
      </c>
      <c r="L12" s="14">
        <v>8</v>
      </c>
      <c r="M12" s="14">
        <v>3</v>
      </c>
      <c r="N12" s="58"/>
      <c r="O12" s="59"/>
      <c r="P12" s="60"/>
      <c r="Q12" s="23" t="str">
        <f>IF(R12="","",IF(R12&gt;S12,"○","●"))</f>
        <v>○</v>
      </c>
      <c r="R12" s="14">
        <v>8</v>
      </c>
      <c r="S12" s="15">
        <v>5</v>
      </c>
      <c r="T12" s="14">
        <f>IF(R12="","",COUNTIF(H12:Q12,"○"))</f>
        <v>3</v>
      </c>
      <c r="U12" s="14" t="s">
        <v>49</v>
      </c>
      <c r="V12" s="14">
        <f>IF(R12="","",COUNTIF(H12:Q12,"●"))</f>
        <v>0</v>
      </c>
      <c r="W12" s="48" t="str">
        <f t="shared" si="0"/>
        <v/>
      </c>
      <c r="X12" s="49"/>
      <c r="Y12" s="50"/>
      <c r="Z12" s="43">
        <f t="shared" si="1"/>
        <v>1</v>
      </c>
      <c r="AA12" s="51"/>
      <c r="AB12" s="52"/>
      <c r="AD12" s="10"/>
      <c r="AE12" s="79" t="s">
        <v>51</v>
      </c>
      <c r="AF12" s="80"/>
      <c r="AG12" s="46" t="s">
        <v>15</v>
      </c>
      <c r="AH12" s="47"/>
      <c r="AI12" s="47"/>
      <c r="AJ12" s="45"/>
      <c r="AK12" s="14" t="str">
        <f>IF(AL12="","",IF(AL12&gt;AM12,"○","●"))</f>
        <v>○</v>
      </c>
      <c r="AL12" s="14">
        <v>8</v>
      </c>
      <c r="AM12" s="14">
        <v>6</v>
      </c>
      <c r="AN12" s="23" t="str">
        <f>IF(AO12="","",IF(AO12&gt;AP12,"○","●"))</f>
        <v>○</v>
      </c>
      <c r="AO12" s="14">
        <v>9</v>
      </c>
      <c r="AP12" s="14">
        <v>8</v>
      </c>
      <c r="AQ12" s="58"/>
      <c r="AR12" s="59"/>
      <c r="AS12" s="60"/>
      <c r="AT12" s="23" t="str">
        <f>IF(AU12="","",IF(AU12&gt;AV12,"○","●"))</f>
        <v>○</v>
      </c>
      <c r="AU12" s="14">
        <v>9</v>
      </c>
      <c r="AV12" s="15">
        <v>8</v>
      </c>
      <c r="AW12" s="14">
        <f>IF(AU12="","",COUNTIF(AK12:AT12,"○"))</f>
        <v>3</v>
      </c>
      <c r="AX12" s="14" t="s">
        <v>49</v>
      </c>
      <c r="AY12" s="14">
        <f>IF(AU12="","",COUNTIF(AK12:AT12,"●"))</f>
        <v>0</v>
      </c>
      <c r="AZ12" s="48" t="str">
        <f t="shared" si="2"/>
        <v/>
      </c>
      <c r="BA12" s="49"/>
      <c r="BB12" s="50"/>
      <c r="BC12" s="43">
        <f t="shared" si="3"/>
        <v>1</v>
      </c>
      <c r="BD12" s="51"/>
      <c r="BE12" s="52"/>
      <c r="BG12" s="43" t="s">
        <v>15</v>
      </c>
      <c r="BH12" s="51"/>
      <c r="BI12" s="51"/>
      <c r="BJ12" s="45"/>
      <c r="BM12" s="43" t="s">
        <v>42</v>
      </c>
      <c r="BN12" s="51"/>
      <c r="BO12" s="51"/>
      <c r="BP12" s="52"/>
      <c r="BS12" s="4">
        <f>SUM(H12:S12)</f>
        <v>36</v>
      </c>
    </row>
    <row r="13" spans="1:71" ht="39.950000000000003" customHeight="1" x14ac:dyDescent="0.4">
      <c r="A13" s="10"/>
      <c r="B13" s="61" t="s">
        <v>54</v>
      </c>
      <c r="C13" s="62"/>
      <c r="D13" s="43" t="s">
        <v>11</v>
      </c>
      <c r="E13" s="51"/>
      <c r="F13" s="51"/>
      <c r="G13" s="45"/>
      <c r="H13" s="14" t="str">
        <f>IF(I13="","",IF(I13&gt;J13,"○","●"))</f>
        <v>○</v>
      </c>
      <c r="I13" s="14">
        <v>8</v>
      </c>
      <c r="J13" s="14">
        <v>5</v>
      </c>
      <c r="K13" s="23" t="str">
        <f>IF(L13="","",IF(L13&gt;M13,"○","●"))</f>
        <v>●</v>
      </c>
      <c r="L13" s="14">
        <v>3</v>
      </c>
      <c r="M13" s="15">
        <v>8</v>
      </c>
      <c r="N13" s="23" t="str">
        <f>IF(O13="","",IF(O13&gt;P13,"○","●"))</f>
        <v>●</v>
      </c>
      <c r="O13" s="14">
        <v>5</v>
      </c>
      <c r="P13" s="14">
        <v>8</v>
      </c>
      <c r="Q13" s="58"/>
      <c r="R13" s="59"/>
      <c r="S13" s="60"/>
      <c r="T13" s="14">
        <f>IF(O13="","",COUNTIF(H13:N13,"○"))</f>
        <v>1</v>
      </c>
      <c r="U13" s="14" t="s">
        <v>49</v>
      </c>
      <c r="V13" s="14">
        <f>IF(O13="","",COUNTIF(H13:N13,"●"))</f>
        <v>2</v>
      </c>
      <c r="W13" s="48">
        <f>IF(T13="","",IF(COUNTIF(T$10:T$13,T13)&lt;=2,"",SUM(I13,L13,O13,R13)/SUM(H13:S13)))</f>
        <v>0.43243243243243246</v>
      </c>
      <c r="X13" s="49"/>
      <c r="Y13" s="50"/>
      <c r="Z13" s="43">
        <f t="shared" si="1"/>
        <v>3</v>
      </c>
      <c r="AA13" s="51"/>
      <c r="AB13" s="52"/>
      <c r="AC13" s="81"/>
      <c r="AD13" s="82"/>
      <c r="AE13" s="79" t="s">
        <v>52</v>
      </c>
      <c r="AF13" s="80"/>
      <c r="AG13" s="43" t="s">
        <v>12</v>
      </c>
      <c r="AH13" s="51"/>
      <c r="AI13" s="51"/>
      <c r="AJ13" s="45"/>
      <c r="AK13" s="14" t="str">
        <f>IF(AL13="","",IF(AL13&gt;AM13,"○","●"))</f>
        <v>○</v>
      </c>
      <c r="AL13" s="14">
        <v>8</v>
      </c>
      <c r="AM13" s="14">
        <v>3</v>
      </c>
      <c r="AN13" s="23" t="str">
        <f>IF(AO13="","",IF(AO13&gt;AP13,"○","●"))</f>
        <v>●</v>
      </c>
      <c r="AO13" s="14">
        <v>5</v>
      </c>
      <c r="AP13" s="14">
        <v>8</v>
      </c>
      <c r="AQ13" s="23" t="str">
        <f>IF(AR13="","",IF(AR13&gt;AS13,"○","●"))</f>
        <v>●</v>
      </c>
      <c r="AR13" s="14">
        <v>8</v>
      </c>
      <c r="AS13" s="14">
        <v>9</v>
      </c>
      <c r="AT13" s="58"/>
      <c r="AU13" s="59"/>
      <c r="AV13" s="60"/>
      <c r="AW13" s="14">
        <f>IF(AR13="","",COUNTIF(AK13:AQ13,"○"))</f>
        <v>1</v>
      </c>
      <c r="AX13" s="14" t="s">
        <v>49</v>
      </c>
      <c r="AY13" s="14">
        <f>IF(AR13="","",COUNTIF(AK13:AQ13,"●"))</f>
        <v>2</v>
      </c>
      <c r="AZ13" s="48" t="str">
        <f t="shared" si="2"/>
        <v/>
      </c>
      <c r="BA13" s="49"/>
      <c r="BB13" s="50"/>
      <c r="BC13" s="43">
        <f t="shared" si="3"/>
        <v>3</v>
      </c>
      <c r="BD13" s="51"/>
      <c r="BE13" s="52"/>
      <c r="BG13" s="46" t="s">
        <v>11</v>
      </c>
      <c r="BH13" s="47"/>
      <c r="BI13" s="47"/>
      <c r="BJ13" s="45"/>
      <c r="BM13" s="43" t="s">
        <v>14</v>
      </c>
      <c r="BN13" s="44"/>
      <c r="BO13" s="44"/>
      <c r="BP13" s="45"/>
      <c r="BS13" s="4">
        <f>SUM(H13:S13)</f>
        <v>37</v>
      </c>
    </row>
    <row r="14" spans="1:71" ht="20.100000000000001" customHeight="1" x14ac:dyDescent="0.35">
      <c r="H14" s="87" t="s">
        <v>60</v>
      </c>
      <c r="I14" s="54"/>
      <c r="J14" s="54"/>
      <c r="K14" s="54"/>
      <c r="L14" s="54"/>
      <c r="M14" s="54"/>
      <c r="N14" s="54"/>
      <c r="O14" s="54"/>
      <c r="P14" s="54"/>
      <c r="Q14" s="54"/>
      <c r="R14" s="54"/>
      <c r="S14" s="54"/>
      <c r="T14" s="54"/>
      <c r="U14" s="54"/>
      <c r="V14" s="54"/>
      <c r="W14" s="54"/>
      <c r="X14" s="54"/>
      <c r="Y14" s="54"/>
      <c r="Z14" s="54"/>
      <c r="AA14" s="54"/>
      <c r="AB14" s="54"/>
      <c r="AC14" s="54"/>
      <c r="AJ14" s="87" t="s">
        <v>60</v>
      </c>
      <c r="AK14" s="54"/>
      <c r="AL14" s="54"/>
      <c r="AM14" s="54"/>
      <c r="AN14" s="54"/>
      <c r="AO14" s="54"/>
      <c r="AP14" s="54"/>
      <c r="AQ14" s="54"/>
      <c r="AR14" s="54"/>
      <c r="AS14" s="54"/>
      <c r="AT14" s="54"/>
      <c r="AU14" s="54"/>
      <c r="AV14" s="54"/>
      <c r="AW14" s="54"/>
      <c r="AX14" s="54"/>
      <c r="AY14" s="54"/>
      <c r="AZ14" s="54"/>
      <c r="BA14" s="54"/>
      <c r="BB14" s="54"/>
      <c r="BC14" s="54"/>
      <c r="BD14" s="54"/>
      <c r="BE14" s="54"/>
    </row>
    <row r="15" spans="1:71" ht="20.100000000000001" customHeight="1" x14ac:dyDescent="0.35">
      <c r="B15" s="4" t="s">
        <v>72</v>
      </c>
      <c r="H15" s="16"/>
      <c r="AE15" s="4" t="s">
        <v>75</v>
      </c>
      <c r="AJ15" s="16"/>
    </row>
    <row r="16" spans="1:71" ht="20.100000000000001" customHeight="1" x14ac:dyDescent="0.35"/>
    <row r="17" spans="2:68" ht="20.100000000000001" customHeight="1" x14ac:dyDescent="0.35">
      <c r="B17" s="73" t="s">
        <v>46</v>
      </c>
      <c r="C17" s="74"/>
      <c r="D17" s="74"/>
      <c r="E17" s="74"/>
      <c r="F17" s="74"/>
      <c r="G17" s="74"/>
      <c r="H17" s="74"/>
      <c r="I17" s="74"/>
      <c r="J17" s="74"/>
      <c r="K17" s="61"/>
      <c r="L17" s="62"/>
      <c r="S17" s="17"/>
      <c r="T17" s="17"/>
      <c r="U17" s="18"/>
      <c r="V17" s="19"/>
      <c r="AE17" s="73" t="s">
        <v>47</v>
      </c>
      <c r="AF17" s="61"/>
      <c r="AG17" s="61"/>
      <c r="AH17" s="61"/>
      <c r="AI17" s="61"/>
      <c r="AJ17" s="61"/>
      <c r="AK17" s="61"/>
      <c r="AL17" s="61"/>
      <c r="AM17" s="61"/>
      <c r="AN17" s="61"/>
      <c r="AO17" s="62"/>
      <c r="AU17" s="20"/>
      <c r="AV17" s="17"/>
      <c r="AW17" s="18"/>
      <c r="AX17" s="19"/>
    </row>
    <row r="18" spans="2:68" ht="14.1" customHeight="1" x14ac:dyDescent="0.35"/>
    <row r="19" spans="2:68" ht="15" customHeight="1" x14ac:dyDescent="0.35"/>
    <row r="20" spans="2:68" ht="30" customHeight="1" x14ac:dyDescent="0.35">
      <c r="O20" s="43" t="s">
        <v>42</v>
      </c>
      <c r="P20" s="44"/>
      <c r="Q20" s="44"/>
      <c r="R20" s="45"/>
      <c r="AQ20" s="43" t="s">
        <v>14</v>
      </c>
      <c r="AR20" s="44"/>
      <c r="AS20" s="44"/>
      <c r="AT20" s="45"/>
    </row>
    <row r="21" spans="2:68" ht="15" customHeight="1" x14ac:dyDescent="0.35">
      <c r="P21" s="21"/>
      <c r="T21" s="84" t="s">
        <v>16</v>
      </c>
      <c r="U21" s="85"/>
      <c r="V21" s="86"/>
      <c r="W21" s="90" t="s">
        <v>76</v>
      </c>
      <c r="X21" s="90"/>
      <c r="Y21" s="90"/>
      <c r="Z21" s="90"/>
      <c r="AA21" s="90"/>
      <c r="AB21" s="90"/>
      <c r="AR21" s="21"/>
      <c r="AV21" s="84" t="s">
        <v>16</v>
      </c>
      <c r="AW21" s="85"/>
      <c r="AX21" s="86"/>
      <c r="AY21" s="90" t="s">
        <v>76</v>
      </c>
      <c r="AZ21" s="90"/>
      <c r="BA21" s="90"/>
      <c r="BB21" s="90"/>
      <c r="BC21" s="90"/>
      <c r="BD21" s="90"/>
      <c r="BE21" s="40"/>
    </row>
    <row r="22" spans="2:68" ht="15" customHeight="1" x14ac:dyDescent="0.35">
      <c r="P22" s="10"/>
      <c r="T22" s="55" t="s">
        <v>17</v>
      </c>
      <c r="U22" s="56"/>
      <c r="V22" s="57"/>
      <c r="W22" s="91" t="s">
        <v>77</v>
      </c>
      <c r="X22" s="90"/>
      <c r="Y22" s="90"/>
      <c r="Z22" s="90"/>
      <c r="AA22" s="90"/>
      <c r="AB22" s="90"/>
      <c r="AR22" s="10"/>
      <c r="AV22" s="55" t="s">
        <v>17</v>
      </c>
      <c r="AW22" s="56"/>
      <c r="AX22" s="57"/>
      <c r="AY22" s="91" t="s">
        <v>77</v>
      </c>
      <c r="AZ22" s="90"/>
      <c r="BA22" s="90"/>
      <c r="BB22" s="90"/>
      <c r="BC22" s="90"/>
      <c r="BD22" s="90"/>
      <c r="BE22" s="40"/>
    </row>
    <row r="23" spans="2:68" ht="15" customHeight="1" x14ac:dyDescent="0.35">
      <c r="N23" s="83"/>
      <c r="O23" s="83"/>
      <c r="P23" s="10"/>
      <c r="Q23" s="22"/>
      <c r="T23" s="55" t="s">
        <v>18</v>
      </c>
      <c r="U23" s="56"/>
      <c r="V23" s="57"/>
      <c r="W23" s="91" t="s">
        <v>77</v>
      </c>
      <c r="X23" s="90"/>
      <c r="Y23" s="90"/>
      <c r="Z23" s="90"/>
      <c r="AA23" s="90"/>
      <c r="AB23" s="90"/>
      <c r="AP23" s="83"/>
      <c r="AQ23" s="83"/>
      <c r="AR23" s="10"/>
      <c r="AS23" s="22"/>
      <c r="AV23" s="55" t="s">
        <v>18</v>
      </c>
      <c r="AW23" s="56"/>
      <c r="AX23" s="57"/>
      <c r="AY23" s="91" t="s">
        <v>78</v>
      </c>
      <c r="AZ23" s="90"/>
      <c r="BA23" s="90"/>
      <c r="BB23" s="90"/>
      <c r="BC23" s="90"/>
      <c r="BD23" s="90"/>
      <c r="BE23" s="40"/>
    </row>
    <row r="24" spans="2:68" ht="15" customHeight="1" x14ac:dyDescent="0.35">
      <c r="N24" s="54"/>
      <c r="O24" s="54"/>
      <c r="P24" s="24"/>
      <c r="Q24" s="25"/>
      <c r="T24" s="55" t="s">
        <v>13</v>
      </c>
      <c r="U24" s="56"/>
      <c r="V24" s="86"/>
      <c r="W24" s="92"/>
      <c r="X24" s="92"/>
      <c r="Y24" s="92"/>
      <c r="Z24" s="92"/>
      <c r="AA24" s="92"/>
      <c r="AB24" s="92"/>
      <c r="AC24" s="26"/>
      <c r="AD24" s="26"/>
      <c r="AE24" s="26"/>
      <c r="AF24" s="26"/>
      <c r="AG24" s="27"/>
      <c r="AH24" s="27"/>
      <c r="AP24" s="54"/>
      <c r="AQ24" s="54"/>
      <c r="AR24" s="24"/>
      <c r="AS24" s="25"/>
      <c r="AV24" s="55" t="s">
        <v>13</v>
      </c>
      <c r="AW24" s="56"/>
      <c r="AX24" s="86"/>
      <c r="AY24" s="92"/>
      <c r="AZ24" s="92"/>
      <c r="BA24" s="92"/>
      <c r="BB24" s="92"/>
      <c r="BC24" s="92"/>
      <c r="BD24" s="92"/>
      <c r="BE24" s="41"/>
    </row>
    <row r="25" spans="2:68" ht="15" customHeight="1" x14ac:dyDescent="0.35">
      <c r="J25" s="9"/>
      <c r="K25" s="9"/>
      <c r="L25" s="9"/>
      <c r="M25" s="9"/>
      <c r="N25" s="53"/>
      <c r="O25" s="53"/>
      <c r="P25" s="28"/>
      <c r="Q25" s="9"/>
      <c r="R25" s="9"/>
      <c r="S25" s="9"/>
      <c r="T25" s="9"/>
      <c r="U25" s="9"/>
      <c r="V25" s="9"/>
      <c r="W25" s="9"/>
      <c r="Z25" s="17"/>
      <c r="AA25" s="17"/>
      <c r="AB25" s="17"/>
      <c r="AC25" s="17"/>
      <c r="AD25" s="17"/>
      <c r="AE25" s="17"/>
      <c r="AF25" s="17"/>
      <c r="AG25" s="17"/>
      <c r="AH25" s="17"/>
      <c r="AL25" s="9"/>
      <c r="AM25" s="9"/>
      <c r="AN25" s="9"/>
      <c r="AO25" s="9"/>
      <c r="AP25" s="53"/>
      <c r="AQ25" s="53"/>
      <c r="AR25" s="28"/>
      <c r="AS25" s="9"/>
      <c r="AT25" s="9"/>
      <c r="AU25" s="9"/>
      <c r="AV25" s="9"/>
      <c r="AW25" s="9"/>
      <c r="AX25" s="9"/>
      <c r="AY25" s="9"/>
      <c r="BB25" s="17"/>
    </row>
    <row r="26" spans="2:68" ht="15" customHeight="1" x14ac:dyDescent="0.35">
      <c r="I26" s="10"/>
      <c r="M26" s="29"/>
      <c r="N26" s="54"/>
      <c r="O26" s="54"/>
      <c r="W26" s="10"/>
      <c r="AK26" s="10"/>
      <c r="AO26" s="29"/>
      <c r="AP26" s="54"/>
      <c r="AQ26" s="54"/>
      <c r="AY26" s="10"/>
    </row>
    <row r="27" spans="2:68" ht="29.1" customHeight="1" x14ac:dyDescent="0.35">
      <c r="H27" s="43" t="str">
        <f>INDEX($D$10:$D$13,MATCH(1,$Z$10:$Z$13,0))</f>
        <v>宮崎</v>
      </c>
      <c r="I27" s="44"/>
      <c r="J27" s="44"/>
      <c r="K27" s="45"/>
      <c r="V27" s="43" t="str">
        <f>INDEX($AG$10:$AG$13,MATCH(1,$BC$10:$BC$13,0))</f>
        <v>大分</v>
      </c>
      <c r="W27" s="44"/>
      <c r="X27" s="44"/>
      <c r="Y27" s="45"/>
      <c r="AJ27" s="43" t="str">
        <f>INDEX($D$10:$D$13,MATCH(2,$Z$10:$Z$13,0))</f>
        <v>沖縄</v>
      </c>
      <c r="AK27" s="44"/>
      <c r="AL27" s="44"/>
      <c r="AM27" s="45"/>
      <c r="AX27" s="43" t="str">
        <f>INDEX($AG$10:$AG$13,MATCH(2,$BC$10:$BC$13,0))</f>
        <v>長崎</v>
      </c>
      <c r="AY27" s="44"/>
      <c r="AZ27" s="44"/>
      <c r="BA27" s="45"/>
    </row>
    <row r="28" spans="2:68" ht="15" customHeight="1" x14ac:dyDescent="0.35">
      <c r="L28" s="17"/>
      <c r="M28" s="17"/>
      <c r="N28" s="17"/>
      <c r="O28" s="17"/>
    </row>
    <row r="29" spans="2:68" ht="15" customHeight="1" x14ac:dyDescent="0.35">
      <c r="L29" s="17"/>
      <c r="M29" s="17"/>
      <c r="N29" s="17"/>
      <c r="O29" s="17"/>
    </row>
    <row r="30" spans="2:68" ht="15" customHeight="1" x14ac:dyDescent="0.35"/>
    <row r="31" spans="2:68" ht="15" customHeight="1" x14ac:dyDescent="0.35">
      <c r="L31" s="17"/>
      <c r="M31" s="17"/>
      <c r="N31" s="17"/>
      <c r="O31" s="17"/>
      <c r="BG31" s="43" t="s">
        <v>43</v>
      </c>
      <c r="BH31" s="51"/>
      <c r="BI31" s="51"/>
      <c r="BJ31" s="45"/>
      <c r="BM31" s="43" t="s">
        <v>45</v>
      </c>
      <c r="BN31" s="44"/>
      <c r="BO31" s="44"/>
      <c r="BP31" s="45"/>
    </row>
    <row r="32" spans="2:68" ht="20.100000000000001" customHeight="1" x14ac:dyDescent="0.35">
      <c r="B32" s="73" t="s">
        <v>48</v>
      </c>
      <c r="C32" s="74"/>
      <c r="D32" s="74"/>
      <c r="E32" s="74"/>
      <c r="F32" s="74"/>
      <c r="G32" s="74"/>
      <c r="H32" s="74"/>
      <c r="I32" s="74"/>
      <c r="J32" s="74"/>
      <c r="K32" s="74"/>
      <c r="L32" s="75"/>
      <c r="S32" s="17"/>
      <c r="T32" s="17"/>
      <c r="U32" s="18"/>
      <c r="V32" s="19"/>
      <c r="AE32" s="73" t="s">
        <v>53</v>
      </c>
      <c r="AF32" s="74"/>
      <c r="AG32" s="74"/>
      <c r="AH32" s="74"/>
      <c r="AI32" s="74"/>
      <c r="AJ32" s="74"/>
      <c r="AK32" s="74"/>
      <c r="AL32" s="74"/>
      <c r="AM32" s="74"/>
      <c r="AN32" s="74"/>
      <c r="AO32" s="75"/>
      <c r="AU32" s="17"/>
      <c r="AV32" s="17"/>
      <c r="AW32" s="18"/>
      <c r="AX32" s="19"/>
      <c r="BG32" s="43" t="s">
        <v>44</v>
      </c>
      <c r="BH32" s="51"/>
      <c r="BI32" s="51"/>
      <c r="BJ32" s="45"/>
      <c r="BM32" s="43" t="s">
        <v>12</v>
      </c>
      <c r="BN32" s="44"/>
      <c r="BO32" s="44"/>
      <c r="BP32" s="45"/>
    </row>
    <row r="33" spans="2:68" ht="15" customHeight="1" x14ac:dyDescent="0.35">
      <c r="B33" s="30"/>
      <c r="C33" s="30"/>
      <c r="D33" s="30"/>
      <c r="E33" s="30"/>
      <c r="F33" s="30"/>
      <c r="G33" s="30"/>
      <c r="H33" s="30"/>
      <c r="I33" s="30"/>
      <c r="J33" s="30"/>
      <c r="K33" s="30"/>
      <c r="L33" s="30"/>
      <c r="S33" s="17"/>
      <c r="T33" s="17"/>
      <c r="U33" s="18"/>
      <c r="V33" s="19"/>
      <c r="AE33" s="30"/>
      <c r="AF33" s="30"/>
      <c r="AG33" s="30"/>
      <c r="AH33" s="30"/>
      <c r="AI33" s="30"/>
      <c r="AJ33" s="30"/>
      <c r="AK33" s="30"/>
      <c r="AL33" s="30"/>
      <c r="AM33" s="30"/>
      <c r="AN33" s="30"/>
      <c r="AO33" s="30"/>
      <c r="AU33" s="17"/>
      <c r="AV33" s="17"/>
      <c r="AW33" s="18"/>
      <c r="AX33" s="19"/>
      <c r="BG33" s="43" t="s">
        <v>15</v>
      </c>
      <c r="BH33" s="51"/>
      <c r="BI33" s="51"/>
      <c r="BJ33" s="45"/>
      <c r="BM33" s="43" t="s">
        <v>42</v>
      </c>
      <c r="BN33" s="51"/>
      <c r="BO33" s="51"/>
      <c r="BP33" s="52"/>
    </row>
    <row r="34" spans="2:68" ht="15" customHeight="1" x14ac:dyDescent="0.35">
      <c r="BG34" s="46" t="s">
        <v>11</v>
      </c>
      <c r="BH34" s="47"/>
      <c r="BI34" s="47"/>
      <c r="BJ34" s="45"/>
      <c r="BM34" s="43" t="s">
        <v>14</v>
      </c>
      <c r="BN34" s="44"/>
      <c r="BO34" s="44"/>
      <c r="BP34" s="45"/>
    </row>
    <row r="35" spans="2:68" ht="29.1" customHeight="1" x14ac:dyDescent="0.35">
      <c r="O35" s="43" t="s">
        <v>12</v>
      </c>
      <c r="P35" s="44"/>
      <c r="Q35" s="44"/>
      <c r="R35" s="45"/>
      <c r="AQ35" s="43" t="s">
        <v>43</v>
      </c>
      <c r="AR35" s="51"/>
      <c r="AS35" s="51"/>
      <c r="AT35" s="45"/>
    </row>
    <row r="36" spans="2:68" ht="15" customHeight="1" x14ac:dyDescent="0.35">
      <c r="P36" s="21"/>
      <c r="T36" s="84" t="s">
        <v>16</v>
      </c>
      <c r="U36" s="85"/>
      <c r="V36" s="86"/>
      <c r="W36" s="90" t="s">
        <v>76</v>
      </c>
      <c r="X36" s="90"/>
      <c r="Y36" s="90"/>
      <c r="Z36" s="90"/>
      <c r="AA36" s="90"/>
      <c r="AB36" s="90"/>
      <c r="AR36" s="21"/>
      <c r="AV36" s="84" t="s">
        <v>16</v>
      </c>
      <c r="AW36" s="85"/>
      <c r="AX36" s="86"/>
      <c r="AY36" s="90" t="s">
        <v>85</v>
      </c>
      <c r="AZ36" s="90"/>
      <c r="BA36" s="90"/>
      <c r="BB36" s="90"/>
      <c r="BC36" s="90"/>
      <c r="BD36" s="90"/>
      <c r="BE36" s="40"/>
    </row>
    <row r="37" spans="2:68" ht="15" customHeight="1" x14ac:dyDescent="0.35">
      <c r="P37" s="10"/>
      <c r="T37" s="55" t="s">
        <v>17</v>
      </c>
      <c r="U37" s="56"/>
      <c r="V37" s="57"/>
      <c r="W37" s="91" t="s">
        <v>77</v>
      </c>
      <c r="X37" s="90"/>
      <c r="Y37" s="90"/>
      <c r="Z37" s="90"/>
      <c r="AA37" s="90"/>
      <c r="AB37" s="90"/>
      <c r="AR37" s="10"/>
      <c r="AV37" s="55" t="s">
        <v>17</v>
      </c>
      <c r="AW37" s="56"/>
      <c r="AX37" s="57"/>
      <c r="AY37" s="91" t="s">
        <v>78</v>
      </c>
      <c r="AZ37" s="90"/>
      <c r="BA37" s="90"/>
      <c r="BB37" s="90"/>
      <c r="BC37" s="90"/>
      <c r="BD37" s="90"/>
      <c r="BE37" s="40"/>
    </row>
    <row r="38" spans="2:68" ht="15" customHeight="1" x14ac:dyDescent="0.35">
      <c r="N38" s="83"/>
      <c r="O38" s="83"/>
      <c r="P38" s="10"/>
      <c r="Q38" s="22"/>
      <c r="T38" s="55" t="s">
        <v>18</v>
      </c>
      <c r="U38" s="56"/>
      <c r="V38" s="57"/>
      <c r="W38" s="91" t="s">
        <v>78</v>
      </c>
      <c r="X38" s="90"/>
      <c r="Y38" s="90"/>
      <c r="Z38" s="90"/>
      <c r="AA38" s="90"/>
      <c r="AB38" s="90"/>
      <c r="AP38" s="83"/>
      <c r="AQ38" s="83"/>
      <c r="AR38" s="10"/>
      <c r="AS38" s="22"/>
      <c r="AV38" s="55" t="s">
        <v>18</v>
      </c>
      <c r="AW38" s="56"/>
      <c r="AX38" s="57"/>
      <c r="AY38" s="91" t="s">
        <v>83</v>
      </c>
      <c r="AZ38" s="90"/>
      <c r="BA38" s="90"/>
      <c r="BB38" s="90"/>
      <c r="BC38" s="90"/>
      <c r="BD38" s="90"/>
      <c r="BE38" s="40"/>
    </row>
    <row r="39" spans="2:68" ht="15" customHeight="1" x14ac:dyDescent="0.35">
      <c r="N39" s="54"/>
      <c r="O39" s="54"/>
      <c r="P39" s="24"/>
      <c r="Q39" s="25"/>
      <c r="T39" s="55" t="s">
        <v>13</v>
      </c>
      <c r="U39" s="56"/>
      <c r="V39" s="86"/>
      <c r="W39" s="92"/>
      <c r="X39" s="92"/>
      <c r="Y39" s="92"/>
      <c r="Z39" s="92"/>
      <c r="AA39" s="92"/>
      <c r="AB39" s="92"/>
      <c r="AC39" s="26"/>
      <c r="AD39" s="26"/>
      <c r="AE39" s="26"/>
      <c r="AF39" s="26"/>
      <c r="AG39" s="27"/>
      <c r="AH39" s="27"/>
      <c r="AP39" s="54"/>
      <c r="AQ39" s="54"/>
      <c r="AR39" s="24"/>
      <c r="AS39" s="25"/>
      <c r="AV39" s="55" t="s">
        <v>13</v>
      </c>
      <c r="AW39" s="56"/>
      <c r="AX39" s="86"/>
      <c r="AY39" s="91" t="s">
        <v>84</v>
      </c>
      <c r="AZ39" s="90"/>
      <c r="BA39" s="90"/>
      <c r="BB39" s="90"/>
      <c r="BC39" s="90"/>
      <c r="BD39" s="90"/>
      <c r="BE39" s="41"/>
    </row>
    <row r="40" spans="2:68" ht="15" customHeight="1" x14ac:dyDescent="0.35">
      <c r="J40" s="9"/>
      <c r="K40" s="9"/>
      <c r="L40" s="9"/>
      <c r="M40" s="9"/>
      <c r="N40" s="53"/>
      <c r="O40" s="53"/>
      <c r="P40" s="28"/>
      <c r="Q40" s="9"/>
      <c r="R40" s="9"/>
      <c r="S40" s="9"/>
      <c r="T40" s="9"/>
      <c r="U40" s="9"/>
      <c r="V40" s="9"/>
      <c r="W40" s="9"/>
      <c r="Z40" s="17"/>
      <c r="AA40" s="17"/>
      <c r="AB40" s="17"/>
      <c r="AC40" s="17"/>
      <c r="AD40" s="17"/>
      <c r="AE40" s="17"/>
      <c r="AF40" s="17"/>
      <c r="AG40" s="17"/>
      <c r="AH40" s="17"/>
      <c r="AL40" s="9"/>
      <c r="AM40" s="9"/>
      <c r="AN40" s="9"/>
      <c r="AO40" s="9"/>
      <c r="AP40" s="53"/>
      <c r="AQ40" s="53"/>
      <c r="AR40" s="28"/>
      <c r="AS40" s="9"/>
      <c r="AT40" s="9"/>
      <c r="AU40" s="9"/>
      <c r="AV40" s="9"/>
      <c r="AW40" s="9"/>
      <c r="AX40" s="9"/>
      <c r="AY40" s="9"/>
      <c r="BB40" s="17"/>
    </row>
    <row r="41" spans="2:68" ht="15" customHeight="1" x14ac:dyDescent="0.35">
      <c r="I41" s="10"/>
      <c r="M41" s="29"/>
      <c r="N41" s="54"/>
      <c r="O41" s="54"/>
      <c r="W41" s="10"/>
      <c r="AK41" s="10"/>
      <c r="AO41" s="29"/>
      <c r="AP41" s="54"/>
      <c r="AQ41" s="54"/>
      <c r="AY41" s="10"/>
    </row>
    <row r="42" spans="2:68" ht="29.1" customHeight="1" x14ac:dyDescent="0.35">
      <c r="H42" s="43" t="str">
        <f>INDEX($D$10:$D$13,MATCH(3,$Z$10:$Z$13,0))</f>
        <v>鹿児島</v>
      </c>
      <c r="I42" s="44"/>
      <c r="J42" s="44"/>
      <c r="K42" s="45"/>
      <c r="V42" s="43" t="str">
        <f>INDEX($AG$10:$AG$13,MATCH(3,$BC$10:$BC$13,0))</f>
        <v>熊本</v>
      </c>
      <c r="W42" s="44"/>
      <c r="X42" s="44"/>
      <c r="Y42" s="45"/>
      <c r="AJ42" s="43" t="str">
        <f>INDEX($D$10:$D$13,MATCH(4,$Z$10:$Z$13,0))</f>
        <v>福岡</v>
      </c>
      <c r="AK42" s="44"/>
      <c r="AL42" s="44"/>
      <c r="AM42" s="45"/>
      <c r="AX42" s="43" t="str">
        <f>INDEX($AG$10:$AG$13,MATCH(4,$BC$10:$BC$13,0))</f>
        <v>佐賀</v>
      </c>
      <c r="AY42" s="44"/>
      <c r="AZ42" s="44"/>
      <c r="BA42" s="45"/>
    </row>
    <row r="43" spans="2:68" ht="15" customHeight="1" x14ac:dyDescent="0.35"/>
    <row r="44" spans="2:68" ht="15" customHeight="1" x14ac:dyDescent="0.35"/>
    <row r="45" spans="2:68" ht="15" customHeight="1" x14ac:dyDescent="0.35"/>
    <row r="46" spans="2:68" ht="15" customHeight="1" x14ac:dyDescent="0.35"/>
    <row r="47" spans="2:68" ht="15" customHeight="1" x14ac:dyDescent="0.35"/>
    <row r="48" spans="2:6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sheetData>
  <mergeCells count="146">
    <mergeCell ref="AY21:BD21"/>
    <mergeCell ref="AY22:BD22"/>
    <mergeCell ref="AY23:BD23"/>
    <mergeCell ref="AY24:BD24"/>
    <mergeCell ref="AY36:BD36"/>
    <mergeCell ref="AY37:BD37"/>
    <mergeCell ref="AY38:BD38"/>
    <mergeCell ref="AY39:BD39"/>
    <mergeCell ref="W36:AB36"/>
    <mergeCell ref="W37:AB37"/>
    <mergeCell ref="W38:AB38"/>
    <mergeCell ref="W39:AB39"/>
    <mergeCell ref="AP23:AQ23"/>
    <mergeCell ref="AV23:AX23"/>
    <mergeCell ref="AX27:BA27"/>
    <mergeCell ref="AJ27:AM27"/>
    <mergeCell ref="V27:Y27"/>
    <mergeCell ref="W21:AB21"/>
    <mergeCell ref="W22:AB22"/>
    <mergeCell ref="W23:AB23"/>
    <mergeCell ref="W24:AB24"/>
    <mergeCell ref="R2:BE3"/>
    <mergeCell ref="AP40:AQ40"/>
    <mergeCell ref="AP41:AQ41"/>
    <mergeCell ref="N40:O40"/>
    <mergeCell ref="N41:O41"/>
    <mergeCell ref="AP39:AQ39"/>
    <mergeCell ref="AV37:AX37"/>
    <mergeCell ref="N38:O38"/>
    <mergeCell ref="T38:V38"/>
    <mergeCell ref="N39:O39"/>
    <mergeCell ref="AP38:AQ38"/>
    <mergeCell ref="AV38:AX38"/>
    <mergeCell ref="AV39:AX39"/>
    <mergeCell ref="T39:V39"/>
    <mergeCell ref="AP25:AQ25"/>
    <mergeCell ref="AP26:AQ26"/>
    <mergeCell ref="T36:V36"/>
    <mergeCell ref="T37:V37"/>
    <mergeCell ref="T24:V24"/>
    <mergeCell ref="AV36:AX36"/>
    <mergeCell ref="AV21:AX21"/>
    <mergeCell ref="AP24:AQ24"/>
    <mergeCell ref="AV24:AX24"/>
    <mergeCell ref="AV22:AX22"/>
    <mergeCell ref="H42:K42"/>
    <mergeCell ref="V42:Y42"/>
    <mergeCell ref="AJ42:AM42"/>
    <mergeCell ref="BG10:BJ10"/>
    <mergeCell ref="BG11:BJ11"/>
    <mergeCell ref="BC10:BE10"/>
    <mergeCell ref="AT13:AV13"/>
    <mergeCell ref="AE11:AF11"/>
    <mergeCell ref="AZ11:BB11"/>
    <mergeCell ref="AE32:AO32"/>
    <mergeCell ref="AX42:BA42"/>
    <mergeCell ref="AQ35:AT35"/>
    <mergeCell ref="AE17:AO17"/>
    <mergeCell ref="O20:R20"/>
    <mergeCell ref="AQ20:AT20"/>
    <mergeCell ref="N23:O23"/>
    <mergeCell ref="N24:O24"/>
    <mergeCell ref="T21:V21"/>
    <mergeCell ref="B17:L17"/>
    <mergeCell ref="H14:AC14"/>
    <mergeCell ref="AJ14:BE14"/>
    <mergeCell ref="B32:L32"/>
    <mergeCell ref="B13:C13"/>
    <mergeCell ref="D13:G13"/>
    <mergeCell ref="BC13:BE13"/>
    <mergeCell ref="Z9:AB9"/>
    <mergeCell ref="AT9:AV9"/>
    <mergeCell ref="AG13:AJ13"/>
    <mergeCell ref="Z13:AB13"/>
    <mergeCell ref="AQ9:AS9"/>
    <mergeCell ref="AK10:AM10"/>
    <mergeCell ref="AE10:AF10"/>
    <mergeCell ref="AG9:AJ9"/>
    <mergeCell ref="AE12:AF12"/>
    <mergeCell ref="AE13:AF13"/>
    <mergeCell ref="AG12:AJ12"/>
    <mergeCell ref="AG10:AJ10"/>
    <mergeCell ref="AC13:AD13"/>
    <mergeCell ref="AC10:AD10"/>
    <mergeCell ref="AZ13:BB13"/>
    <mergeCell ref="BC9:BE9"/>
    <mergeCell ref="A5:BE5"/>
    <mergeCell ref="D9:G9"/>
    <mergeCell ref="H10:J10"/>
    <mergeCell ref="BC11:BE11"/>
    <mergeCell ref="Z11:AB11"/>
    <mergeCell ref="D12:G12"/>
    <mergeCell ref="K11:M11"/>
    <mergeCell ref="N12:P12"/>
    <mergeCell ref="AQ12:AS12"/>
    <mergeCell ref="AG11:AJ11"/>
    <mergeCell ref="AE7:AL7"/>
    <mergeCell ref="AW9:AY9"/>
    <mergeCell ref="AZ9:BB9"/>
    <mergeCell ref="B7:J7"/>
    <mergeCell ref="AN11:AP11"/>
    <mergeCell ref="AE9:AF9"/>
    <mergeCell ref="AK9:AM9"/>
    <mergeCell ref="AN9:AP9"/>
    <mergeCell ref="Z10:AB10"/>
    <mergeCell ref="BC12:BE12"/>
    <mergeCell ref="W11:Y11"/>
    <mergeCell ref="AZ12:BB12"/>
    <mergeCell ref="B9:C9"/>
    <mergeCell ref="B10:C10"/>
    <mergeCell ref="B11:C11"/>
    <mergeCell ref="B12:C12"/>
    <mergeCell ref="T9:V9"/>
    <mergeCell ref="D10:G10"/>
    <mergeCell ref="H9:J9"/>
    <mergeCell ref="K9:M9"/>
    <mergeCell ref="N9:P9"/>
    <mergeCell ref="Q9:S9"/>
    <mergeCell ref="AZ10:BB10"/>
    <mergeCell ref="W12:Y12"/>
    <mergeCell ref="Z12:AB12"/>
    <mergeCell ref="W9:Y9"/>
    <mergeCell ref="H27:K27"/>
    <mergeCell ref="BG13:BJ13"/>
    <mergeCell ref="BM11:BP11"/>
    <mergeCell ref="D11:G11"/>
    <mergeCell ref="W10:Y10"/>
    <mergeCell ref="BM12:BP12"/>
    <mergeCell ref="BG12:BJ12"/>
    <mergeCell ref="O35:R35"/>
    <mergeCell ref="N25:O25"/>
    <mergeCell ref="N26:O26"/>
    <mergeCell ref="T22:V22"/>
    <mergeCell ref="T23:V23"/>
    <mergeCell ref="Q13:S13"/>
    <mergeCell ref="W13:Y13"/>
    <mergeCell ref="BG34:BJ34"/>
    <mergeCell ref="BM34:BP34"/>
    <mergeCell ref="BG31:BJ31"/>
    <mergeCell ref="BM31:BP31"/>
    <mergeCell ref="BG32:BJ32"/>
    <mergeCell ref="BM32:BP32"/>
    <mergeCell ref="BG33:BJ33"/>
    <mergeCell ref="BM33:BP33"/>
    <mergeCell ref="BM13:BP13"/>
    <mergeCell ref="BM10:BP10"/>
  </mergeCells>
  <phoneticPr fontId="1"/>
  <pageMargins left="0.59055118110236227" right="0.19685039370078741" top="0.98425196850393704" bottom="0.19685039370078741" header="0.51181102362204722" footer="0.51181102362204722"/>
  <pageSetup paperSize="9" scale="72" firstPageNumber="0" fitToHeight="0" orientation="portrait" verticalDpi="300" r:id="rId1"/>
  <headerFooter alignWithMargins="0"/>
  <rowBreaks count="1" manualBreakCount="1">
    <brk id="48" max="16383" man="1"/>
  </rowBreaks>
  <colBreaks count="1" manualBreakCount="1">
    <brk id="5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6A887-D5D7-44A9-A406-637A89E65FDA}">
  <sheetPr>
    <tabColor rgb="FF00B0F0"/>
    <pageSetUpPr fitToPage="1"/>
  </sheetPr>
  <dimension ref="A2:BS59"/>
  <sheetViews>
    <sheetView topLeftCell="L15" workbookViewId="0">
      <selection activeCell="AB44" sqref="AB44"/>
    </sheetView>
  </sheetViews>
  <sheetFormatPr defaultColWidth="12.81640625" defaultRowHeight="18" x14ac:dyDescent="0.35"/>
  <cols>
    <col min="1" max="8" width="2.04296875" style="4" customWidth="1"/>
    <col min="9" max="10" width="2.99609375" style="4" bestFit="1" customWidth="1"/>
    <col min="11" max="11" width="2.04296875" style="4" customWidth="1"/>
    <col min="12" max="13" width="2.99609375" style="4" bestFit="1" customWidth="1"/>
    <col min="14" max="14" width="2.04296875" style="4" customWidth="1"/>
    <col min="15" max="16" width="2.99609375" style="4" bestFit="1" customWidth="1"/>
    <col min="17" max="17" width="2.04296875" style="4" customWidth="1"/>
    <col min="18" max="20" width="2.99609375" style="4" bestFit="1" customWidth="1"/>
    <col min="21" max="21" width="2.04296875" style="4" customWidth="1"/>
    <col min="22" max="22" width="2.99609375" style="4" bestFit="1" customWidth="1"/>
    <col min="23" max="37" width="2.04296875" style="4" customWidth="1"/>
    <col min="38" max="39" width="2.99609375" style="4" bestFit="1" customWidth="1"/>
    <col min="40" max="40" width="2.04296875" style="4" customWidth="1"/>
    <col min="41" max="42" width="2.99609375" style="4" bestFit="1" customWidth="1"/>
    <col min="43" max="43" width="2.04296875" style="4" customWidth="1"/>
    <col min="44" max="45" width="2.99609375" style="4" bestFit="1" customWidth="1"/>
    <col min="46" max="46" width="2.04296875" style="4" customWidth="1"/>
    <col min="47" max="49" width="2.99609375" style="4" bestFit="1" customWidth="1"/>
    <col min="50" max="50" width="2.04296875" style="4" customWidth="1"/>
    <col min="51" max="51" width="2.99609375" style="4" bestFit="1" customWidth="1"/>
    <col min="52" max="57" width="2.04296875" style="4" customWidth="1"/>
    <col min="58" max="66" width="1.90625" style="4" customWidth="1"/>
    <col min="67" max="67" width="2.04296875" style="4" customWidth="1"/>
    <col min="68" max="68" width="1.90625" style="4" customWidth="1"/>
    <col min="69" max="16384" width="12.81640625" style="4"/>
  </cols>
  <sheetData>
    <row r="2" spans="1:71" ht="18" customHeight="1" x14ac:dyDescent="0.35">
      <c r="P2" s="38"/>
      <c r="Q2" s="38"/>
      <c r="R2" s="88" t="s">
        <v>71</v>
      </c>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row>
    <row r="3" spans="1:71" ht="14.1" customHeight="1" thickBot="1" x14ac:dyDescent="0.4">
      <c r="B3" s="6"/>
      <c r="C3" s="6"/>
      <c r="D3" s="6"/>
      <c r="E3" s="6"/>
      <c r="F3" s="6"/>
      <c r="G3" s="6"/>
      <c r="H3" s="6"/>
      <c r="I3" s="6"/>
      <c r="J3" s="6"/>
      <c r="K3" s="6"/>
      <c r="L3" s="6"/>
      <c r="M3" s="6"/>
      <c r="N3" s="6"/>
      <c r="O3" s="39"/>
      <c r="P3" s="39"/>
      <c r="Q3" s="3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row>
    <row r="4" spans="1:71" ht="20.100000000000001" customHeight="1" thickTop="1" x14ac:dyDescent="0.35"/>
    <row r="5" spans="1:71" ht="30" customHeight="1" x14ac:dyDescent="0.65">
      <c r="A5" s="68" t="s">
        <v>68</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row>
    <row r="6" spans="1:71" ht="24" customHeight="1" x14ac:dyDescent="0.6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8"/>
      <c r="AN6" s="8"/>
      <c r="AO6" s="8"/>
      <c r="AP6" s="8"/>
      <c r="AQ6" s="8"/>
      <c r="AR6" s="8"/>
      <c r="AS6" s="8"/>
      <c r="AT6" s="8"/>
      <c r="AU6" s="8"/>
      <c r="AV6" s="8"/>
      <c r="AW6" s="8"/>
      <c r="AX6" s="8"/>
      <c r="AY6" s="8"/>
      <c r="AZ6" s="8"/>
      <c r="BA6" s="8"/>
      <c r="BB6" s="8"/>
      <c r="BC6" s="8"/>
      <c r="BD6" s="8"/>
      <c r="BE6" s="8"/>
    </row>
    <row r="7" spans="1:71" ht="20.100000000000001" customHeight="1" x14ac:dyDescent="0.35">
      <c r="B7" s="73" t="s">
        <v>58</v>
      </c>
      <c r="C7" s="74"/>
      <c r="D7" s="74"/>
      <c r="E7" s="74"/>
      <c r="F7" s="74"/>
      <c r="G7" s="74"/>
      <c r="H7" s="74"/>
      <c r="I7" s="74"/>
      <c r="J7" s="75"/>
      <c r="AE7" s="73" t="s">
        <v>25</v>
      </c>
      <c r="AF7" s="74"/>
      <c r="AG7" s="74"/>
      <c r="AH7" s="74"/>
      <c r="AI7" s="74"/>
      <c r="AJ7" s="74"/>
      <c r="AK7" s="74"/>
      <c r="AL7" s="75"/>
    </row>
    <row r="8" spans="1:71" ht="20.100000000000001" customHeight="1" x14ac:dyDescent="0.35">
      <c r="B8" s="9"/>
      <c r="C8" s="9"/>
      <c r="D8" s="9"/>
      <c r="E8" s="9"/>
      <c r="F8" s="9"/>
      <c r="G8" s="9"/>
      <c r="H8" s="9"/>
      <c r="I8" s="9"/>
      <c r="J8" s="9"/>
      <c r="K8" s="9"/>
      <c r="L8" s="9"/>
      <c r="M8" s="9"/>
      <c r="N8" s="9"/>
      <c r="O8" s="9"/>
      <c r="P8" s="9"/>
      <c r="Q8" s="9"/>
      <c r="R8" s="9"/>
      <c r="S8" s="9"/>
      <c r="T8" s="9"/>
      <c r="U8" s="9"/>
      <c r="V8" s="9"/>
      <c r="W8" s="9">
        <f>IF(COUNTIF(T10:T13,T10)&lt;2,"",SUM(I10,L10,O10,R10)/SUM(H10:S10))</f>
        <v>0.45</v>
      </c>
      <c r="X8" s="9"/>
      <c r="Y8" s="9"/>
      <c r="Z8" s="9"/>
      <c r="AA8" s="9"/>
      <c r="AB8" s="9"/>
    </row>
    <row r="9" spans="1:71" ht="30" customHeight="1" x14ac:dyDescent="0.35">
      <c r="A9" s="10"/>
      <c r="B9" s="76" t="s">
        <v>38</v>
      </c>
      <c r="C9" s="77"/>
      <c r="D9" s="70" t="s">
        <v>37</v>
      </c>
      <c r="E9" s="61"/>
      <c r="F9" s="61"/>
      <c r="G9" s="62"/>
      <c r="H9" s="65" t="str">
        <f>IF(D10="","",D10)</f>
        <v>福岡</v>
      </c>
      <c r="I9" s="65"/>
      <c r="J9" s="66"/>
      <c r="K9" s="65" t="str">
        <f>IF(D11="","",D11)</f>
        <v>沖縄</v>
      </c>
      <c r="L9" s="65"/>
      <c r="M9" s="66"/>
      <c r="N9" s="65" t="str">
        <f>IF(D12="","",D12)</f>
        <v>宮崎</v>
      </c>
      <c r="O9" s="65"/>
      <c r="P9" s="66"/>
      <c r="Q9" s="65" t="str">
        <f>IF(D13="","",D13)</f>
        <v>鹿児島</v>
      </c>
      <c r="R9" s="65"/>
      <c r="S9" s="66"/>
      <c r="T9" s="63" t="s">
        <v>55</v>
      </c>
      <c r="U9" s="63"/>
      <c r="V9" s="64"/>
      <c r="W9" s="67" t="s">
        <v>56</v>
      </c>
      <c r="X9" s="63"/>
      <c r="Y9" s="64"/>
      <c r="Z9" s="67" t="s">
        <v>57</v>
      </c>
      <c r="AA9" s="63"/>
      <c r="AB9" s="64"/>
      <c r="AD9" s="10"/>
      <c r="AE9" s="76" t="s">
        <v>38</v>
      </c>
      <c r="AF9" s="77"/>
      <c r="AG9" s="70" t="s">
        <v>37</v>
      </c>
      <c r="AH9" s="61"/>
      <c r="AI9" s="61"/>
      <c r="AJ9" s="62"/>
      <c r="AK9" s="65" t="str">
        <f>IF(AG10="","",AG10)</f>
        <v>佐賀</v>
      </c>
      <c r="AL9" s="65"/>
      <c r="AM9" s="66"/>
      <c r="AN9" s="78" t="str">
        <f>IF(AG11="","",AG11)</f>
        <v>長崎</v>
      </c>
      <c r="AO9" s="65"/>
      <c r="AP9" s="66"/>
      <c r="AQ9" s="78" t="str">
        <f>IF(AG12="","",AG12)</f>
        <v>大分</v>
      </c>
      <c r="AR9" s="65"/>
      <c r="AS9" s="66"/>
      <c r="AT9" s="78" t="str">
        <f>IF(AG13="","",AG13)</f>
        <v>熊本</v>
      </c>
      <c r="AU9" s="65"/>
      <c r="AV9" s="66"/>
      <c r="AW9" s="63" t="s">
        <v>55</v>
      </c>
      <c r="AX9" s="63"/>
      <c r="AY9" s="64"/>
      <c r="AZ9" s="67" t="s">
        <v>56</v>
      </c>
      <c r="BA9" s="63"/>
      <c r="BB9" s="64"/>
      <c r="BC9" s="67" t="s">
        <v>57</v>
      </c>
      <c r="BD9" s="63"/>
      <c r="BE9" s="64"/>
    </row>
    <row r="10" spans="1:71" ht="39.950000000000003" customHeight="1" x14ac:dyDescent="0.4">
      <c r="A10" s="10"/>
      <c r="B10" s="79" t="s">
        <v>39</v>
      </c>
      <c r="C10" s="80"/>
      <c r="D10" s="43" t="str">
        <f>IF(男子A!D10="","",男子A!D10)</f>
        <v>福岡</v>
      </c>
      <c r="E10" s="51"/>
      <c r="F10" s="51"/>
      <c r="G10" s="52"/>
      <c r="H10" s="71"/>
      <c r="I10" s="71"/>
      <c r="J10" s="72"/>
      <c r="K10" s="37" t="str">
        <f>IF(L10="","",IF(L10&gt;M10,"○","●"))</f>
        <v>●</v>
      </c>
      <c r="L10" s="11">
        <v>6</v>
      </c>
      <c r="M10" s="12">
        <v>8</v>
      </c>
      <c r="N10" s="37" t="str">
        <f>IF(O10="","",IF(O10&gt;P10,"○","●"))</f>
        <v>●</v>
      </c>
      <c r="O10" s="11">
        <v>4</v>
      </c>
      <c r="P10" s="12">
        <v>8</v>
      </c>
      <c r="Q10" s="37" t="str">
        <f>IF(R10="","",IF(R10&gt;S10,"○","●"))</f>
        <v>○</v>
      </c>
      <c r="R10" s="11">
        <v>8</v>
      </c>
      <c r="S10" s="12">
        <v>6</v>
      </c>
      <c r="T10" s="11">
        <f>IF(K10="","",COUNTIF(K10:Q10,"○"))</f>
        <v>1</v>
      </c>
      <c r="U10" s="13" t="s">
        <v>49</v>
      </c>
      <c r="V10" s="11">
        <f>IF(M10="","",COUNTIF(K10:Q10,"●"))</f>
        <v>2</v>
      </c>
      <c r="W10" s="48" t="str">
        <f>IF(T10="","",IF(COUNTIF(T$10:T$13,T10)&lt;=2,"",SUM(I10,L10,O10,R10)/SUM(H10:S10)))</f>
        <v/>
      </c>
      <c r="X10" s="49"/>
      <c r="Y10" s="50"/>
      <c r="Z10" s="43">
        <v>4</v>
      </c>
      <c r="AA10" s="51"/>
      <c r="AB10" s="52"/>
      <c r="AC10" s="81"/>
      <c r="AD10" s="82"/>
      <c r="AE10" s="79" t="s">
        <v>27</v>
      </c>
      <c r="AF10" s="80"/>
      <c r="AG10" s="43" t="str">
        <f>IF(男子A!AG10="","",男子A!AG10)</f>
        <v>佐賀</v>
      </c>
      <c r="AH10" s="51"/>
      <c r="AI10" s="51"/>
      <c r="AJ10" s="52"/>
      <c r="AK10" s="71"/>
      <c r="AL10" s="71"/>
      <c r="AM10" s="72"/>
      <c r="AN10" s="37" t="str">
        <f>IF(AO10="","",IF(AO10&gt;AP10,"○","●"))</f>
        <v>●</v>
      </c>
      <c r="AO10" s="11">
        <v>8</v>
      </c>
      <c r="AP10" s="12">
        <v>9</v>
      </c>
      <c r="AQ10" s="37" t="str">
        <f>IF(AR10="","",IF(AR10&gt;AS10,"○","●"))</f>
        <v>●</v>
      </c>
      <c r="AR10" s="11">
        <v>2</v>
      </c>
      <c r="AS10" s="12">
        <v>8</v>
      </c>
      <c r="AT10" s="37" t="str">
        <f>IF(AU10="","",IF(AU10&gt;AV10,"○","●"))</f>
        <v>○</v>
      </c>
      <c r="AU10" s="11">
        <v>9</v>
      </c>
      <c r="AV10" s="12">
        <v>7</v>
      </c>
      <c r="AW10" s="11">
        <f>IF(AN10="","",COUNTIF(AN10:AT10,"○"))</f>
        <v>1</v>
      </c>
      <c r="AX10" s="13" t="s">
        <v>49</v>
      </c>
      <c r="AY10" s="11">
        <f>IF(AP10="","",COUNTIF(AN10:AT10,"●"))</f>
        <v>2</v>
      </c>
      <c r="AZ10" s="48">
        <f>IF(AW10="","",IF(COUNTIF(AW$10:AW$13,AW10)&lt;=2,"",SUM(AL10,AO10,AR10,AU10)/SUM(AK10:AV10)))</f>
        <v>0.44186046511627908</v>
      </c>
      <c r="BA10" s="49"/>
      <c r="BB10" s="50"/>
      <c r="BC10" s="43">
        <f>IF(AW10="","",IF(AZ10&lt;&gt;"",IF(AW10=1,1,0)+RANK(AZ10,AZ$10:AZ$13),RANK(AW10,AW$10:AW$13,0)))</f>
        <v>3</v>
      </c>
      <c r="BD10" s="51"/>
      <c r="BE10" s="52"/>
      <c r="BG10" s="43" t="s">
        <v>43</v>
      </c>
      <c r="BH10" s="51"/>
      <c r="BI10" s="51"/>
      <c r="BJ10" s="45"/>
      <c r="BM10" s="43" t="s">
        <v>45</v>
      </c>
      <c r="BN10" s="44"/>
      <c r="BO10" s="44"/>
      <c r="BP10" s="45"/>
      <c r="BS10" s="4">
        <f>SUM(H10:S10)</f>
        <v>40</v>
      </c>
    </row>
    <row r="11" spans="1:71" ht="39.950000000000003" customHeight="1" x14ac:dyDescent="0.4">
      <c r="A11" s="10"/>
      <c r="B11" s="61" t="s">
        <v>40</v>
      </c>
      <c r="C11" s="62"/>
      <c r="D11" s="43" t="str">
        <f>IF(男子A!D11="","",男子A!D11)</f>
        <v>沖縄</v>
      </c>
      <c r="E11" s="51"/>
      <c r="F11" s="51"/>
      <c r="G11" s="52"/>
      <c r="H11" s="14" t="str">
        <f>IF(I11="","",IF(I11&gt;J11,"○","●"))</f>
        <v>○</v>
      </c>
      <c r="I11" s="14">
        <v>8</v>
      </c>
      <c r="J11" s="14">
        <v>6</v>
      </c>
      <c r="K11" s="58"/>
      <c r="L11" s="59"/>
      <c r="M11" s="60"/>
      <c r="N11" s="23" t="str">
        <f>IF(O11="","",IF(O11&gt;P11,"○","●"))</f>
        <v>○</v>
      </c>
      <c r="O11" s="14">
        <v>8</v>
      </c>
      <c r="P11" s="15">
        <v>5</v>
      </c>
      <c r="Q11" s="23" t="str">
        <f>IF(R11="","",IF(R11&gt;S11,"○","●"))</f>
        <v>●</v>
      </c>
      <c r="R11" s="14">
        <v>7</v>
      </c>
      <c r="S11" s="15">
        <v>9</v>
      </c>
      <c r="T11" s="14">
        <f>IF(H11="","",COUNTIF(H11:Q11,"○"))</f>
        <v>2</v>
      </c>
      <c r="U11" s="14" t="s">
        <v>49</v>
      </c>
      <c r="V11" s="14">
        <f>IF(H11="","",COUNTIF(H11:Q11,"●"))</f>
        <v>1</v>
      </c>
      <c r="W11" s="48" t="str">
        <f t="shared" ref="W11:W13" si="0">IF(T11="","",IF(COUNTIF(T$10:T$13,T11)&lt;=2,"",SUM(I11,L11,O11,R11)/SUM(H11:S11)))</f>
        <v/>
      </c>
      <c r="X11" s="49"/>
      <c r="Y11" s="50"/>
      <c r="Z11" s="43">
        <v>2</v>
      </c>
      <c r="AA11" s="51"/>
      <c r="AB11" s="52"/>
      <c r="AD11" s="10"/>
      <c r="AE11" s="79" t="s">
        <v>50</v>
      </c>
      <c r="AF11" s="80"/>
      <c r="AG11" s="43" t="str">
        <f>IF(男子A!AG11="","",男子A!AG11)</f>
        <v>長崎</v>
      </c>
      <c r="AH11" s="51"/>
      <c r="AI11" s="51"/>
      <c r="AJ11" s="52"/>
      <c r="AK11" s="14" t="str">
        <f>IF(AL11="","",IF(AL11&gt;AM11,"○","●"))</f>
        <v>○</v>
      </c>
      <c r="AL11" s="14">
        <v>9</v>
      </c>
      <c r="AM11" s="14">
        <v>8</v>
      </c>
      <c r="AN11" s="58"/>
      <c r="AO11" s="59"/>
      <c r="AP11" s="60"/>
      <c r="AQ11" s="23" t="str">
        <f>IF(AR11="","",IF(AR11&gt;AS11,"○","●"))</f>
        <v>●</v>
      </c>
      <c r="AR11" s="14">
        <v>3</v>
      </c>
      <c r="AS11" s="42">
        <v>8</v>
      </c>
      <c r="AT11" s="14" t="str">
        <f>IF(AU11="","",IF(AU11&gt;AV11,"○","●"))</f>
        <v>●</v>
      </c>
      <c r="AU11" s="14">
        <v>5</v>
      </c>
      <c r="AV11" s="15">
        <v>8</v>
      </c>
      <c r="AW11" s="14">
        <f>IF(AK11="","",COUNTIF(AK11:AT11,"○"))</f>
        <v>1</v>
      </c>
      <c r="AX11" s="14" t="s">
        <v>49</v>
      </c>
      <c r="AY11" s="14">
        <f>IF(AK11="","",COUNTIF(AK11:AT11,"●"))</f>
        <v>2</v>
      </c>
      <c r="AZ11" s="48">
        <f t="shared" ref="AZ11:AZ13" si="1">IF(AW11="","",IF(COUNTIF(AW$10:AW$13,AW11)&lt;=2,"",SUM(AL11,AO11,AR11,AU11)/SUM(AK11:AV11)))</f>
        <v>0.41463414634146339</v>
      </c>
      <c r="BA11" s="49"/>
      <c r="BB11" s="50"/>
      <c r="BC11" s="43">
        <f t="shared" ref="BC11:BC13" si="2">IF(AW11="","",IF(AZ11&lt;&gt;"",IF(AW11=1,1,0)+RANK(AZ11,AZ$10:AZ$13),RANK(AW11,AW$10:AW$13,0)))</f>
        <v>4</v>
      </c>
      <c r="BD11" s="51"/>
      <c r="BE11" s="52"/>
      <c r="BG11" s="43" t="s">
        <v>44</v>
      </c>
      <c r="BH11" s="51"/>
      <c r="BI11" s="51"/>
      <c r="BJ11" s="45"/>
      <c r="BM11" s="43" t="s">
        <v>12</v>
      </c>
      <c r="BN11" s="44"/>
      <c r="BO11" s="44"/>
      <c r="BP11" s="45"/>
      <c r="BS11" s="4">
        <f>SUM(H11:S11)</f>
        <v>43</v>
      </c>
    </row>
    <row r="12" spans="1:71" ht="39.950000000000003" customHeight="1" x14ac:dyDescent="0.4">
      <c r="A12" s="10"/>
      <c r="B12" s="61" t="s">
        <v>41</v>
      </c>
      <c r="C12" s="62"/>
      <c r="D12" s="43" t="str">
        <f>IF(男子A!D12="","",男子A!D12)</f>
        <v>宮崎</v>
      </c>
      <c r="E12" s="51"/>
      <c r="F12" s="51"/>
      <c r="G12" s="52"/>
      <c r="H12" s="14" t="str">
        <f>IF(I12="","",IF(I12&gt;J12,"○","●"))</f>
        <v>○</v>
      </c>
      <c r="I12" s="14">
        <v>8</v>
      </c>
      <c r="J12" s="14">
        <v>4</v>
      </c>
      <c r="K12" s="23" t="str">
        <f>IF(L12="","",IF(L12&gt;M12,"○","●"))</f>
        <v>●</v>
      </c>
      <c r="L12" s="14">
        <v>5</v>
      </c>
      <c r="M12" s="14">
        <v>8</v>
      </c>
      <c r="N12" s="58"/>
      <c r="O12" s="59"/>
      <c r="P12" s="60"/>
      <c r="Q12" s="23" t="str">
        <f>IF(R12="","",IF(R12&gt;S12,"○","●"))</f>
        <v>●</v>
      </c>
      <c r="R12" s="14">
        <v>5</v>
      </c>
      <c r="S12" s="15">
        <v>8</v>
      </c>
      <c r="T12" s="14">
        <f>IF(R12="","",COUNTIF(H12:Q12,"○"))</f>
        <v>1</v>
      </c>
      <c r="U12" s="14" t="s">
        <v>49</v>
      </c>
      <c r="V12" s="14">
        <f>IF(R12="","",COUNTIF(H12:Q12,"●"))</f>
        <v>2</v>
      </c>
      <c r="W12" s="48" t="str">
        <f>IF(T12="","",IF(COUNTIF(T$10:T$13,T12)&lt;=2,"",SUM(I12,L12,O12,R12)/SUM(H12:S12)))</f>
        <v/>
      </c>
      <c r="X12" s="49"/>
      <c r="Y12" s="50"/>
      <c r="Z12" s="43">
        <v>3</v>
      </c>
      <c r="AA12" s="51"/>
      <c r="AB12" s="52"/>
      <c r="AD12" s="10"/>
      <c r="AE12" s="79" t="s">
        <v>51</v>
      </c>
      <c r="AF12" s="80"/>
      <c r="AG12" s="43" t="str">
        <f>IF(男子A!AG12="","",男子A!AG12)</f>
        <v>大分</v>
      </c>
      <c r="AH12" s="51"/>
      <c r="AI12" s="51"/>
      <c r="AJ12" s="52"/>
      <c r="AK12" s="14" t="str">
        <f>IF(AL12="","",IF(AL12&gt;AM12,"○","●"))</f>
        <v>○</v>
      </c>
      <c r="AL12" s="14">
        <v>8</v>
      </c>
      <c r="AM12" s="14">
        <v>2</v>
      </c>
      <c r="AN12" s="23" t="str">
        <f>IF(AO12="","",IF(AO12&gt;AP12,"○","●"))</f>
        <v>○</v>
      </c>
      <c r="AO12" s="14">
        <v>8</v>
      </c>
      <c r="AP12" s="14">
        <v>3</v>
      </c>
      <c r="AQ12" s="58"/>
      <c r="AR12" s="59"/>
      <c r="AS12" s="60"/>
      <c r="AT12" s="23" t="str">
        <f>IF(AU12="","",IF(AU12&gt;AV12,"○","●"))</f>
        <v>○</v>
      </c>
      <c r="AU12" s="14">
        <v>8</v>
      </c>
      <c r="AV12" s="15">
        <v>4</v>
      </c>
      <c r="AW12" s="14">
        <f>IF(AU12="","",COUNTIF(AK12:AT12,"○"))</f>
        <v>3</v>
      </c>
      <c r="AX12" s="14" t="s">
        <v>49</v>
      </c>
      <c r="AY12" s="14">
        <f>IF(AU12="","",COUNTIF(AK12:AT12,"●"))</f>
        <v>0</v>
      </c>
      <c r="AZ12" s="48" t="str">
        <f t="shared" si="1"/>
        <v/>
      </c>
      <c r="BA12" s="49"/>
      <c r="BB12" s="50"/>
      <c r="BC12" s="43">
        <f t="shared" si="2"/>
        <v>1</v>
      </c>
      <c r="BD12" s="51"/>
      <c r="BE12" s="52"/>
      <c r="BG12" s="43" t="s">
        <v>15</v>
      </c>
      <c r="BH12" s="51"/>
      <c r="BI12" s="51"/>
      <c r="BJ12" s="45"/>
      <c r="BM12" s="43" t="s">
        <v>42</v>
      </c>
      <c r="BN12" s="51"/>
      <c r="BO12" s="51"/>
      <c r="BP12" s="52"/>
      <c r="BS12" s="4">
        <f>SUM(H12:S12)</f>
        <v>38</v>
      </c>
    </row>
    <row r="13" spans="1:71" ht="39.950000000000003" customHeight="1" x14ac:dyDescent="0.4">
      <c r="A13" s="10"/>
      <c r="B13" s="61" t="s">
        <v>54</v>
      </c>
      <c r="C13" s="62"/>
      <c r="D13" s="43" t="str">
        <f>IF(男子A!D13="","",男子A!D13)</f>
        <v>鹿児島</v>
      </c>
      <c r="E13" s="51"/>
      <c r="F13" s="51"/>
      <c r="G13" s="52"/>
      <c r="H13" s="14" t="str">
        <f>IF(I13="","",IF(I13&gt;J13,"○","●"))</f>
        <v>●</v>
      </c>
      <c r="I13" s="14">
        <v>6</v>
      </c>
      <c r="J13" s="14">
        <v>8</v>
      </c>
      <c r="K13" s="23" t="str">
        <f>IF(L13="","",IF(L13&gt;M13,"○","●"))</f>
        <v>○</v>
      </c>
      <c r="L13" s="14">
        <v>9</v>
      </c>
      <c r="M13" s="14">
        <v>7</v>
      </c>
      <c r="N13" s="23" t="str">
        <f>IF(O13="","",IF(O13&gt;P13,"○","●"))</f>
        <v>○</v>
      </c>
      <c r="O13" s="14">
        <v>8</v>
      </c>
      <c r="P13" s="14">
        <v>5</v>
      </c>
      <c r="Q13" s="58"/>
      <c r="R13" s="59"/>
      <c r="S13" s="60"/>
      <c r="T13" s="14">
        <f>IF(O13="","",COUNTIF(H13:N13,"○"))</f>
        <v>2</v>
      </c>
      <c r="U13" s="14" t="s">
        <v>49</v>
      </c>
      <c r="V13" s="14">
        <f>IF(O13="","",COUNTIF(H13:N13,"●"))</f>
        <v>1</v>
      </c>
      <c r="W13" s="48" t="str">
        <f t="shared" si="0"/>
        <v/>
      </c>
      <c r="X13" s="49"/>
      <c r="Y13" s="50"/>
      <c r="Z13" s="43">
        <v>1</v>
      </c>
      <c r="AA13" s="51"/>
      <c r="AB13" s="52"/>
      <c r="AC13" s="81"/>
      <c r="AD13" s="82"/>
      <c r="AE13" s="79" t="s">
        <v>52</v>
      </c>
      <c r="AF13" s="80"/>
      <c r="AG13" s="43" t="str">
        <f>IF(男子A!AG13="","",男子A!AG13)</f>
        <v>熊本</v>
      </c>
      <c r="AH13" s="51"/>
      <c r="AI13" s="51"/>
      <c r="AJ13" s="52"/>
      <c r="AK13" s="14" t="str">
        <f>IF(AL13="","",IF(AL13&gt;AM13,"○","●"))</f>
        <v>●</v>
      </c>
      <c r="AL13" s="14">
        <v>7</v>
      </c>
      <c r="AM13" s="14">
        <v>9</v>
      </c>
      <c r="AN13" s="23" t="str">
        <f>IF(AO13="","",IF(AO13&gt;AP13,"○","●"))</f>
        <v>○</v>
      </c>
      <c r="AO13" s="14">
        <v>8</v>
      </c>
      <c r="AP13" s="14">
        <v>5</v>
      </c>
      <c r="AQ13" s="23" t="str">
        <f>IF(AR13="","",IF(AR13&gt;AS13,"○","●"))</f>
        <v>●</v>
      </c>
      <c r="AR13" s="14">
        <v>4</v>
      </c>
      <c r="AS13" s="14">
        <v>8</v>
      </c>
      <c r="AT13" s="58"/>
      <c r="AU13" s="59"/>
      <c r="AV13" s="60"/>
      <c r="AW13" s="14">
        <f>IF(AR13="","",COUNTIF(AK13:AQ13,"○"))</f>
        <v>1</v>
      </c>
      <c r="AX13" s="14" t="s">
        <v>49</v>
      </c>
      <c r="AY13" s="14">
        <f>IF(AR13="","",COUNTIF(AK13:AQ13,"●"))</f>
        <v>2</v>
      </c>
      <c r="AZ13" s="48">
        <f t="shared" si="1"/>
        <v>0.46341463414634149</v>
      </c>
      <c r="BA13" s="49"/>
      <c r="BB13" s="50"/>
      <c r="BC13" s="43">
        <f t="shared" si="2"/>
        <v>2</v>
      </c>
      <c r="BD13" s="51"/>
      <c r="BE13" s="52"/>
      <c r="BG13" s="46" t="s">
        <v>11</v>
      </c>
      <c r="BH13" s="47"/>
      <c r="BI13" s="47"/>
      <c r="BJ13" s="45"/>
      <c r="BM13" s="43" t="s">
        <v>14</v>
      </c>
      <c r="BN13" s="44"/>
      <c r="BO13" s="44"/>
      <c r="BP13" s="45"/>
      <c r="BS13" s="4">
        <f>SUM(H13:S13)</f>
        <v>43</v>
      </c>
    </row>
    <row r="14" spans="1:71" ht="20.100000000000001" customHeight="1" x14ac:dyDescent="0.35">
      <c r="H14" s="87" t="s">
        <v>60</v>
      </c>
      <c r="I14" s="54"/>
      <c r="J14" s="54"/>
      <c r="K14" s="54"/>
      <c r="L14" s="54"/>
      <c r="M14" s="54"/>
      <c r="N14" s="54"/>
      <c r="O14" s="54"/>
      <c r="P14" s="54"/>
      <c r="Q14" s="54"/>
      <c r="R14" s="54"/>
      <c r="S14" s="54"/>
      <c r="T14" s="54"/>
      <c r="U14" s="54"/>
      <c r="V14" s="54"/>
      <c r="W14" s="54"/>
      <c r="X14" s="54"/>
      <c r="Y14" s="54"/>
      <c r="Z14" s="54"/>
      <c r="AA14" s="54"/>
      <c r="AB14" s="54"/>
      <c r="AC14" s="54"/>
      <c r="AJ14" s="87" t="s">
        <v>60</v>
      </c>
      <c r="AK14" s="54"/>
      <c r="AL14" s="54"/>
      <c r="AM14" s="54"/>
      <c r="AN14" s="54"/>
      <c r="AO14" s="54"/>
      <c r="AP14" s="54"/>
      <c r="AQ14" s="54"/>
      <c r="AR14" s="54"/>
      <c r="AS14" s="54"/>
      <c r="AT14" s="54"/>
      <c r="AU14" s="54"/>
      <c r="AV14" s="54"/>
      <c r="AW14" s="54"/>
      <c r="AX14" s="54"/>
      <c r="AY14" s="54"/>
      <c r="AZ14" s="54"/>
      <c r="BA14" s="54"/>
      <c r="BB14" s="54"/>
      <c r="BC14" s="54"/>
      <c r="BD14" s="54"/>
      <c r="BE14" s="54"/>
    </row>
    <row r="15" spans="1:71" ht="20.100000000000001" customHeight="1" x14ac:dyDescent="0.35">
      <c r="B15" s="4" t="s">
        <v>74</v>
      </c>
      <c r="H15" s="16"/>
      <c r="AE15" s="4" t="s">
        <v>73</v>
      </c>
      <c r="AJ15" s="16"/>
    </row>
    <row r="16" spans="1:71" ht="20.100000000000001" customHeight="1" x14ac:dyDescent="0.35"/>
    <row r="17" spans="2:68" ht="20.100000000000001" customHeight="1" x14ac:dyDescent="0.35">
      <c r="B17" s="73" t="s">
        <v>46</v>
      </c>
      <c r="C17" s="74"/>
      <c r="D17" s="74"/>
      <c r="E17" s="74"/>
      <c r="F17" s="74"/>
      <c r="G17" s="74"/>
      <c r="H17" s="74"/>
      <c r="I17" s="74"/>
      <c r="J17" s="74"/>
      <c r="K17" s="61"/>
      <c r="L17" s="62"/>
      <c r="S17" s="17"/>
      <c r="T17" s="17"/>
      <c r="U17" s="18"/>
      <c r="V17" s="19"/>
      <c r="AE17" s="73" t="s">
        <v>47</v>
      </c>
      <c r="AF17" s="61"/>
      <c r="AG17" s="61"/>
      <c r="AH17" s="61"/>
      <c r="AI17" s="61"/>
      <c r="AJ17" s="61"/>
      <c r="AK17" s="61"/>
      <c r="AL17" s="61"/>
      <c r="AM17" s="61"/>
      <c r="AN17" s="61"/>
      <c r="AO17" s="62"/>
      <c r="AU17" s="20"/>
      <c r="AV17" s="17"/>
      <c r="AW17" s="18"/>
      <c r="AX17" s="19"/>
    </row>
    <row r="18" spans="2:68" ht="14.1" customHeight="1" x14ac:dyDescent="0.35"/>
    <row r="19" spans="2:68" ht="15" customHeight="1" x14ac:dyDescent="0.35"/>
    <row r="20" spans="2:68" ht="30" customHeight="1" x14ac:dyDescent="0.35">
      <c r="O20" s="43" t="s">
        <v>11</v>
      </c>
      <c r="P20" s="44"/>
      <c r="Q20" s="44"/>
      <c r="R20" s="45"/>
      <c r="AQ20" s="43" t="s">
        <v>14</v>
      </c>
      <c r="AR20" s="44"/>
      <c r="AS20" s="44"/>
      <c r="AT20" s="45"/>
    </row>
    <row r="21" spans="2:68" ht="15" customHeight="1" x14ac:dyDescent="0.35">
      <c r="P21" s="21"/>
      <c r="T21" s="84" t="s">
        <v>16</v>
      </c>
      <c r="U21" s="85"/>
      <c r="V21" s="86"/>
      <c r="W21" s="90" t="s">
        <v>85</v>
      </c>
      <c r="X21" s="90"/>
      <c r="Y21" s="90"/>
      <c r="Z21" s="90"/>
      <c r="AA21" s="90"/>
      <c r="AB21" s="90"/>
      <c r="AR21" s="21"/>
      <c r="AV21" s="84" t="s">
        <v>16</v>
      </c>
      <c r="AW21" s="85"/>
      <c r="AX21" s="86"/>
      <c r="AY21" s="90" t="s">
        <v>85</v>
      </c>
      <c r="AZ21" s="90"/>
      <c r="BA21" s="90"/>
      <c r="BB21" s="90"/>
      <c r="BC21" s="90"/>
      <c r="BD21" s="90"/>
      <c r="BE21" s="40"/>
    </row>
    <row r="22" spans="2:68" ht="15" customHeight="1" x14ac:dyDescent="0.35">
      <c r="P22" s="10"/>
      <c r="T22" s="55" t="s">
        <v>17</v>
      </c>
      <c r="U22" s="56"/>
      <c r="V22" s="57"/>
      <c r="W22" s="90" t="s">
        <v>89</v>
      </c>
      <c r="X22" s="90"/>
      <c r="Y22" s="90"/>
      <c r="Z22" s="90"/>
      <c r="AA22" s="90"/>
      <c r="AB22" s="90"/>
      <c r="AR22" s="10"/>
      <c r="AV22" s="55" t="s">
        <v>17</v>
      </c>
      <c r="AW22" s="56"/>
      <c r="AX22" s="57"/>
      <c r="AY22" s="90" t="s">
        <v>77</v>
      </c>
      <c r="AZ22" s="90"/>
      <c r="BA22" s="90"/>
      <c r="BB22" s="90"/>
      <c r="BC22" s="90"/>
      <c r="BD22" s="90"/>
      <c r="BE22" s="40"/>
    </row>
    <row r="23" spans="2:68" ht="15" customHeight="1" x14ac:dyDescent="0.35">
      <c r="N23" s="83"/>
      <c r="O23" s="83"/>
      <c r="P23" s="10"/>
      <c r="Q23" s="22"/>
      <c r="T23" s="55" t="s">
        <v>18</v>
      </c>
      <c r="U23" s="56"/>
      <c r="V23" s="57"/>
      <c r="W23" s="90" t="s">
        <v>80</v>
      </c>
      <c r="X23" s="90"/>
      <c r="Y23" s="90"/>
      <c r="Z23" s="90"/>
      <c r="AA23" s="90"/>
      <c r="AB23" s="90"/>
      <c r="AP23" s="83"/>
      <c r="AQ23" s="83"/>
      <c r="AR23" s="10"/>
      <c r="AS23" s="22"/>
      <c r="AV23" s="55" t="s">
        <v>18</v>
      </c>
      <c r="AW23" s="56"/>
      <c r="AX23" s="57"/>
      <c r="AY23" s="90" t="s">
        <v>91</v>
      </c>
      <c r="AZ23" s="90"/>
      <c r="BA23" s="90"/>
      <c r="BB23" s="90"/>
      <c r="BC23" s="90"/>
      <c r="BD23" s="90"/>
      <c r="BE23" s="40"/>
    </row>
    <row r="24" spans="2:68" ht="15" customHeight="1" x14ac:dyDescent="0.35">
      <c r="N24" s="54"/>
      <c r="O24" s="54"/>
      <c r="P24" s="24"/>
      <c r="Q24" s="25"/>
      <c r="T24" s="55" t="s">
        <v>13</v>
      </c>
      <c r="U24" s="56"/>
      <c r="V24" s="86"/>
      <c r="W24" s="91" t="s">
        <v>90</v>
      </c>
      <c r="X24" s="90"/>
      <c r="Y24" s="90"/>
      <c r="Z24" s="90"/>
      <c r="AA24" s="90"/>
      <c r="AB24" s="90"/>
      <c r="AC24" s="26"/>
      <c r="AD24" s="26"/>
      <c r="AE24" s="26"/>
      <c r="AF24" s="26"/>
      <c r="AG24" s="27"/>
      <c r="AH24" s="27"/>
      <c r="AP24" s="54"/>
      <c r="AQ24" s="54"/>
      <c r="AR24" s="24"/>
      <c r="AS24" s="25"/>
      <c r="AV24" s="55" t="s">
        <v>13</v>
      </c>
      <c r="AW24" s="56"/>
      <c r="AX24" s="86"/>
      <c r="AY24" s="91" t="s">
        <v>92</v>
      </c>
      <c r="AZ24" s="90"/>
      <c r="BA24" s="90"/>
      <c r="BB24" s="90"/>
      <c r="BC24" s="90"/>
      <c r="BD24" s="90"/>
      <c r="BE24" s="41"/>
    </row>
    <row r="25" spans="2:68" ht="15" customHeight="1" x14ac:dyDescent="0.35">
      <c r="J25" s="9"/>
      <c r="K25" s="9"/>
      <c r="L25" s="9"/>
      <c r="M25" s="9"/>
      <c r="N25" s="53"/>
      <c r="O25" s="53"/>
      <c r="P25" s="28"/>
      <c r="Q25" s="9"/>
      <c r="R25" s="9"/>
      <c r="S25" s="9"/>
      <c r="T25" s="9"/>
      <c r="U25" s="9"/>
      <c r="V25" s="9"/>
      <c r="W25" s="9"/>
      <c r="Z25" s="17"/>
      <c r="AA25" s="17"/>
      <c r="AB25" s="17"/>
      <c r="AC25" s="17"/>
      <c r="AD25" s="17"/>
      <c r="AE25" s="17"/>
      <c r="AF25" s="17"/>
      <c r="AG25" s="17"/>
      <c r="AH25" s="17"/>
      <c r="AL25" s="9"/>
      <c r="AM25" s="9"/>
      <c r="AN25" s="9"/>
      <c r="AO25" s="9"/>
      <c r="AP25" s="53"/>
      <c r="AQ25" s="53"/>
      <c r="AR25" s="28"/>
      <c r="AS25" s="9"/>
      <c r="AT25" s="9"/>
      <c r="AU25" s="9"/>
      <c r="AV25" s="9"/>
      <c r="AW25" s="9"/>
      <c r="AX25" s="9"/>
      <c r="AY25" s="9"/>
      <c r="BB25" s="17"/>
    </row>
    <row r="26" spans="2:68" ht="15" customHeight="1" x14ac:dyDescent="0.35">
      <c r="I26" s="10"/>
      <c r="M26" s="29"/>
      <c r="N26" s="54"/>
      <c r="O26" s="54"/>
      <c r="W26" s="10"/>
      <c r="AK26" s="10"/>
      <c r="AO26" s="29"/>
      <c r="AP26" s="54"/>
      <c r="AQ26" s="54"/>
      <c r="AY26" s="10"/>
    </row>
    <row r="27" spans="2:68" ht="29.1" customHeight="1" x14ac:dyDescent="0.35">
      <c r="H27" s="43" t="str">
        <f>INDEX($D$10:$D$13,MATCH(1,$Z$10:$Z$13,0))</f>
        <v>鹿児島</v>
      </c>
      <c r="I27" s="44"/>
      <c r="J27" s="44"/>
      <c r="K27" s="45"/>
      <c r="V27" s="43" t="str">
        <f>INDEX($AG$10:$AG$13,MATCH(1,$BC$10:$BC$13,0))</f>
        <v>大分</v>
      </c>
      <c r="W27" s="44"/>
      <c r="X27" s="44"/>
      <c r="Y27" s="45"/>
      <c r="AJ27" s="43" t="str">
        <f>INDEX($D$10:$D$13,MATCH(2,$Z$10:$Z$13,0))</f>
        <v>沖縄</v>
      </c>
      <c r="AK27" s="44"/>
      <c r="AL27" s="44"/>
      <c r="AM27" s="45"/>
      <c r="AX27" s="43" t="str">
        <f>INDEX($AG$10:$AG$13,MATCH(2,$BC$10:$BC$13,0))</f>
        <v>熊本</v>
      </c>
      <c r="AY27" s="44"/>
      <c r="AZ27" s="44"/>
      <c r="BA27" s="45"/>
    </row>
    <row r="28" spans="2:68" ht="15" customHeight="1" x14ac:dyDescent="0.35">
      <c r="L28" s="17"/>
      <c r="M28" s="17"/>
      <c r="N28" s="17"/>
      <c r="O28" s="17"/>
    </row>
    <row r="29" spans="2:68" ht="15" customHeight="1" x14ac:dyDescent="0.35">
      <c r="L29" s="17"/>
      <c r="M29" s="17"/>
      <c r="N29" s="17"/>
      <c r="O29" s="17"/>
    </row>
    <row r="30" spans="2:68" ht="15" customHeight="1" x14ac:dyDescent="0.35"/>
    <row r="31" spans="2:68" ht="15" customHeight="1" x14ac:dyDescent="0.35">
      <c r="L31" s="17"/>
      <c r="M31" s="17"/>
      <c r="N31" s="17"/>
      <c r="O31" s="17"/>
      <c r="BG31" s="43" t="s">
        <v>43</v>
      </c>
      <c r="BH31" s="51"/>
      <c r="BI31" s="51"/>
      <c r="BJ31" s="45"/>
      <c r="BM31" s="43" t="s">
        <v>45</v>
      </c>
      <c r="BN31" s="44"/>
      <c r="BO31" s="44"/>
      <c r="BP31" s="45"/>
    </row>
    <row r="32" spans="2:68" ht="20.100000000000001" customHeight="1" x14ac:dyDescent="0.35">
      <c r="B32" s="73" t="s">
        <v>48</v>
      </c>
      <c r="C32" s="74"/>
      <c r="D32" s="74"/>
      <c r="E32" s="74"/>
      <c r="F32" s="74"/>
      <c r="G32" s="74"/>
      <c r="H32" s="74"/>
      <c r="I32" s="74"/>
      <c r="J32" s="74"/>
      <c r="K32" s="74"/>
      <c r="L32" s="75"/>
      <c r="S32" s="17"/>
      <c r="T32" s="17"/>
      <c r="U32" s="18"/>
      <c r="V32" s="19"/>
      <c r="AE32" s="73" t="s">
        <v>53</v>
      </c>
      <c r="AF32" s="74"/>
      <c r="AG32" s="74"/>
      <c r="AH32" s="74"/>
      <c r="AI32" s="74"/>
      <c r="AJ32" s="74"/>
      <c r="AK32" s="74"/>
      <c r="AL32" s="74"/>
      <c r="AM32" s="74"/>
      <c r="AN32" s="74"/>
      <c r="AO32" s="75"/>
      <c r="AU32" s="17"/>
      <c r="AV32" s="17"/>
      <c r="AW32" s="18"/>
      <c r="AX32" s="19"/>
      <c r="BG32" s="43" t="s">
        <v>44</v>
      </c>
      <c r="BH32" s="51"/>
      <c r="BI32" s="51"/>
      <c r="BJ32" s="45"/>
      <c r="BM32" s="43" t="s">
        <v>12</v>
      </c>
      <c r="BN32" s="44"/>
      <c r="BO32" s="44"/>
      <c r="BP32" s="45"/>
    </row>
    <row r="33" spans="2:68" ht="15" customHeight="1" x14ac:dyDescent="0.35">
      <c r="B33" s="30"/>
      <c r="C33" s="30"/>
      <c r="D33" s="30"/>
      <c r="E33" s="30"/>
      <c r="F33" s="30"/>
      <c r="G33" s="30"/>
      <c r="H33" s="30"/>
      <c r="I33" s="30"/>
      <c r="J33" s="30"/>
      <c r="K33" s="30"/>
      <c r="L33" s="30"/>
      <c r="S33" s="17"/>
      <c r="T33" s="17"/>
      <c r="U33" s="18"/>
      <c r="V33" s="19"/>
      <c r="AE33" s="30"/>
      <c r="AF33" s="30"/>
      <c r="AG33" s="30"/>
      <c r="AH33" s="30"/>
      <c r="AI33" s="30"/>
      <c r="AJ33" s="30"/>
      <c r="AK33" s="30"/>
      <c r="AL33" s="30"/>
      <c r="AM33" s="30"/>
      <c r="AN33" s="30"/>
      <c r="AO33" s="30"/>
      <c r="AU33" s="17"/>
      <c r="AV33" s="17"/>
      <c r="AW33" s="18"/>
      <c r="AX33" s="19"/>
      <c r="BG33" s="43" t="s">
        <v>15</v>
      </c>
      <c r="BH33" s="51"/>
      <c r="BI33" s="51"/>
      <c r="BJ33" s="45"/>
      <c r="BM33" s="43" t="s">
        <v>42</v>
      </c>
      <c r="BN33" s="51"/>
      <c r="BO33" s="51"/>
      <c r="BP33" s="52"/>
    </row>
    <row r="34" spans="2:68" ht="15" customHeight="1" x14ac:dyDescent="0.35">
      <c r="BG34" s="46" t="s">
        <v>11</v>
      </c>
      <c r="BH34" s="47"/>
      <c r="BI34" s="47"/>
      <c r="BJ34" s="45"/>
      <c r="BM34" s="43" t="s">
        <v>14</v>
      </c>
      <c r="BN34" s="44"/>
      <c r="BO34" s="44"/>
      <c r="BP34" s="45"/>
    </row>
    <row r="35" spans="2:68" ht="29.1" customHeight="1" x14ac:dyDescent="0.35">
      <c r="O35" s="43" t="s">
        <v>44</v>
      </c>
      <c r="P35" s="44"/>
      <c r="Q35" s="44"/>
      <c r="R35" s="45"/>
      <c r="AQ35" s="43" t="s">
        <v>43</v>
      </c>
      <c r="AR35" s="51"/>
      <c r="AS35" s="51"/>
      <c r="AT35" s="45"/>
    </row>
    <row r="36" spans="2:68" ht="15" customHeight="1" x14ac:dyDescent="0.35">
      <c r="P36" s="21"/>
      <c r="T36" s="84" t="s">
        <v>16</v>
      </c>
      <c r="U36" s="85"/>
      <c r="V36" s="86"/>
      <c r="W36" s="90" t="s">
        <v>85</v>
      </c>
      <c r="X36" s="90"/>
      <c r="Y36" s="90"/>
      <c r="Z36" s="90"/>
      <c r="AA36" s="90"/>
      <c r="AB36" s="90"/>
      <c r="AR36" s="21"/>
      <c r="AV36" s="84" t="s">
        <v>16</v>
      </c>
      <c r="AW36" s="85"/>
      <c r="AX36" s="86"/>
      <c r="AY36" s="90" t="s">
        <v>76</v>
      </c>
      <c r="AZ36" s="90"/>
      <c r="BA36" s="90"/>
      <c r="BB36" s="90"/>
      <c r="BC36" s="90"/>
      <c r="BD36" s="90"/>
      <c r="BE36" s="40"/>
    </row>
    <row r="37" spans="2:68" ht="15" customHeight="1" x14ac:dyDescent="0.35">
      <c r="P37" s="10"/>
      <c r="T37" s="55" t="s">
        <v>17</v>
      </c>
      <c r="U37" s="56"/>
      <c r="V37" s="57"/>
      <c r="W37" s="90" t="s">
        <v>77</v>
      </c>
      <c r="X37" s="90"/>
      <c r="Y37" s="90"/>
      <c r="Z37" s="90"/>
      <c r="AA37" s="90"/>
      <c r="AB37" s="90"/>
      <c r="AR37" s="10"/>
      <c r="AV37" s="55" t="s">
        <v>17</v>
      </c>
      <c r="AW37" s="56"/>
      <c r="AX37" s="57"/>
      <c r="AY37" s="90" t="s">
        <v>94</v>
      </c>
      <c r="AZ37" s="90"/>
      <c r="BA37" s="90"/>
      <c r="BB37" s="90"/>
      <c r="BC37" s="90"/>
      <c r="BD37" s="90"/>
      <c r="BE37" s="40"/>
    </row>
    <row r="38" spans="2:68" ht="15" customHeight="1" x14ac:dyDescent="0.35">
      <c r="N38" s="83"/>
      <c r="O38" s="83"/>
      <c r="P38" s="10"/>
      <c r="Q38" s="22"/>
      <c r="T38" s="55" t="s">
        <v>18</v>
      </c>
      <c r="U38" s="56"/>
      <c r="V38" s="57"/>
      <c r="W38" s="90" t="s">
        <v>93</v>
      </c>
      <c r="X38" s="90"/>
      <c r="Y38" s="90"/>
      <c r="Z38" s="90"/>
      <c r="AA38" s="90"/>
      <c r="AB38" s="90"/>
      <c r="AP38" s="83"/>
      <c r="AQ38" s="83"/>
      <c r="AR38" s="10"/>
      <c r="AS38" s="22"/>
      <c r="AV38" s="55" t="s">
        <v>18</v>
      </c>
      <c r="AW38" s="56"/>
      <c r="AX38" s="57"/>
      <c r="AY38" s="90" t="s">
        <v>78</v>
      </c>
      <c r="AZ38" s="90"/>
      <c r="BA38" s="90"/>
      <c r="BB38" s="90"/>
      <c r="BC38" s="90"/>
      <c r="BD38" s="90"/>
      <c r="BE38" s="40"/>
    </row>
    <row r="39" spans="2:68" ht="15" customHeight="1" x14ac:dyDescent="0.35">
      <c r="N39" s="54"/>
      <c r="O39" s="54"/>
      <c r="P39" s="24"/>
      <c r="Q39" s="25"/>
      <c r="T39" s="55" t="s">
        <v>13</v>
      </c>
      <c r="U39" s="56"/>
      <c r="V39" s="86"/>
      <c r="W39" s="91" t="s">
        <v>92</v>
      </c>
      <c r="X39" s="90"/>
      <c r="Y39" s="90"/>
      <c r="Z39" s="90"/>
      <c r="AA39" s="90"/>
      <c r="AB39" s="90"/>
      <c r="AC39" s="26"/>
      <c r="AD39" s="26"/>
      <c r="AE39" s="26"/>
      <c r="AF39" s="26"/>
      <c r="AG39" s="27"/>
      <c r="AH39" s="27"/>
      <c r="AP39" s="54"/>
      <c r="AQ39" s="54"/>
      <c r="AR39" s="24"/>
      <c r="AS39" s="25"/>
      <c r="AV39" s="55" t="s">
        <v>13</v>
      </c>
      <c r="AW39" s="56"/>
      <c r="AX39" s="86"/>
      <c r="AY39" s="92"/>
      <c r="AZ39" s="92"/>
      <c r="BA39" s="92"/>
      <c r="BB39" s="92"/>
      <c r="BC39" s="92"/>
      <c r="BD39" s="92"/>
      <c r="BE39" s="41"/>
    </row>
    <row r="40" spans="2:68" ht="15" customHeight="1" x14ac:dyDescent="0.35">
      <c r="J40" s="9"/>
      <c r="K40" s="9"/>
      <c r="L40" s="9"/>
      <c r="M40" s="9"/>
      <c r="N40" s="53"/>
      <c r="O40" s="53"/>
      <c r="P40" s="28"/>
      <c r="Q40" s="9"/>
      <c r="R40" s="9"/>
      <c r="S40" s="9"/>
      <c r="T40" s="9"/>
      <c r="U40" s="9"/>
      <c r="V40" s="9"/>
      <c r="W40" s="9"/>
      <c r="Z40" s="17"/>
      <c r="AA40" s="17"/>
      <c r="AB40" s="17"/>
      <c r="AC40" s="17"/>
      <c r="AD40" s="17"/>
      <c r="AE40" s="17"/>
      <c r="AF40" s="17"/>
      <c r="AG40" s="17"/>
      <c r="AH40" s="17"/>
      <c r="AL40" s="9"/>
      <c r="AM40" s="9"/>
      <c r="AN40" s="9"/>
      <c r="AO40" s="9"/>
      <c r="AP40" s="53"/>
      <c r="AQ40" s="53"/>
      <c r="AR40" s="28"/>
      <c r="AS40" s="9"/>
      <c r="AT40" s="9"/>
      <c r="AU40" s="9"/>
      <c r="AV40" s="9"/>
      <c r="AW40" s="9"/>
      <c r="AX40" s="9"/>
      <c r="AY40" s="9"/>
      <c r="BB40" s="17"/>
    </row>
    <row r="41" spans="2:68" ht="15" customHeight="1" x14ac:dyDescent="0.35">
      <c r="I41" s="10"/>
      <c r="M41" s="29"/>
      <c r="N41" s="54"/>
      <c r="O41" s="54"/>
      <c r="W41" s="10"/>
      <c r="AK41" s="10"/>
      <c r="AO41" s="29"/>
      <c r="AP41" s="54"/>
      <c r="AQ41" s="54"/>
      <c r="AY41" s="10"/>
    </row>
    <row r="42" spans="2:68" ht="29.1" customHeight="1" x14ac:dyDescent="0.35">
      <c r="H42" s="43" t="str">
        <f>INDEX($D$10:$D$13,MATCH(3,$Z$10:$Z$13,0))</f>
        <v>宮崎</v>
      </c>
      <c r="I42" s="44"/>
      <c r="J42" s="44"/>
      <c r="K42" s="45"/>
      <c r="V42" s="43" t="str">
        <f>INDEX($AG$10:$AG$13,MATCH(3,$BC$10:$BC$13,0))</f>
        <v>佐賀</v>
      </c>
      <c r="W42" s="44"/>
      <c r="X42" s="44"/>
      <c r="Y42" s="45"/>
      <c r="AJ42" s="43" t="str">
        <f>INDEX($D$10:$D$13,MATCH(4,$Z$10:$Z$13,0))</f>
        <v>福岡</v>
      </c>
      <c r="AK42" s="44"/>
      <c r="AL42" s="44"/>
      <c r="AM42" s="45"/>
      <c r="AX42" s="43" t="str">
        <f>INDEX($AG$10:$AG$13,MATCH(4,$BC$10:$BC$13,0))</f>
        <v>長崎</v>
      </c>
      <c r="AY42" s="44"/>
      <c r="AZ42" s="44"/>
      <c r="BA42" s="45"/>
    </row>
    <row r="43" spans="2:68" ht="15" customHeight="1" x14ac:dyDescent="0.35"/>
    <row r="44" spans="2:68" ht="15" customHeight="1" x14ac:dyDescent="0.35"/>
    <row r="45" spans="2:68" ht="15" customHeight="1" x14ac:dyDescent="0.35"/>
    <row r="46" spans="2:68" ht="15" customHeight="1" x14ac:dyDescent="0.35"/>
    <row r="47" spans="2:68" ht="15" customHeight="1" x14ac:dyDescent="0.35"/>
    <row r="48" spans="2:6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sheetData>
  <mergeCells count="146">
    <mergeCell ref="AX42:BA42"/>
    <mergeCell ref="N40:O40"/>
    <mergeCell ref="AP40:AQ40"/>
    <mergeCell ref="N41:O41"/>
    <mergeCell ref="AP41:AQ41"/>
    <mergeCell ref="H42:K42"/>
    <mergeCell ref="V42:Y42"/>
    <mergeCell ref="AJ42:AM42"/>
    <mergeCell ref="N39:O39"/>
    <mergeCell ref="T39:V39"/>
    <mergeCell ref="W39:AB39"/>
    <mergeCell ref="AP39:AQ39"/>
    <mergeCell ref="AV39:AX39"/>
    <mergeCell ref="AY39:BD39"/>
    <mergeCell ref="N38:O38"/>
    <mergeCell ref="T38:V38"/>
    <mergeCell ref="W38:AB38"/>
    <mergeCell ref="AP38:AQ38"/>
    <mergeCell ref="AV38:AX38"/>
    <mergeCell ref="AY38:BD38"/>
    <mergeCell ref="T36:V36"/>
    <mergeCell ref="W36:AB36"/>
    <mergeCell ref="AV36:AX36"/>
    <mergeCell ref="AY36:BD36"/>
    <mergeCell ref="T37:V37"/>
    <mergeCell ref="W37:AB37"/>
    <mergeCell ref="AV37:AX37"/>
    <mergeCell ref="AY37:BD37"/>
    <mergeCell ref="BG33:BJ33"/>
    <mergeCell ref="BM33:BP33"/>
    <mergeCell ref="BG34:BJ34"/>
    <mergeCell ref="BM34:BP34"/>
    <mergeCell ref="O35:R35"/>
    <mergeCell ref="AQ35:AT35"/>
    <mergeCell ref="AX27:BA27"/>
    <mergeCell ref="BG31:BJ31"/>
    <mergeCell ref="BM31:BP31"/>
    <mergeCell ref="B32:L32"/>
    <mergeCell ref="AE32:AO32"/>
    <mergeCell ref="BG32:BJ32"/>
    <mergeCell ref="BM32:BP32"/>
    <mergeCell ref="N25:O25"/>
    <mergeCell ref="AP25:AQ25"/>
    <mergeCell ref="N26:O26"/>
    <mergeCell ref="AP26:AQ26"/>
    <mergeCell ref="H27:K27"/>
    <mergeCell ref="V27:Y27"/>
    <mergeCell ref="AJ27:AM27"/>
    <mergeCell ref="N24:O24"/>
    <mergeCell ref="T24:V24"/>
    <mergeCell ref="W24:AB24"/>
    <mergeCell ref="AP24:AQ24"/>
    <mergeCell ref="AV24:AX24"/>
    <mergeCell ref="AY24:BD24"/>
    <mergeCell ref="T22:V22"/>
    <mergeCell ref="W22:AB22"/>
    <mergeCell ref="AV22:AX22"/>
    <mergeCell ref="AY22:BD22"/>
    <mergeCell ref="N23:O23"/>
    <mergeCell ref="T23:V23"/>
    <mergeCell ref="W23:AB23"/>
    <mergeCell ref="AP23:AQ23"/>
    <mergeCell ref="AV23:AX23"/>
    <mergeCell ref="AY23:BD23"/>
    <mergeCell ref="AV21:AX21"/>
    <mergeCell ref="AY21:BD21"/>
    <mergeCell ref="BG13:BJ13"/>
    <mergeCell ref="BM13:BP13"/>
    <mergeCell ref="H14:AC14"/>
    <mergeCell ref="AJ14:BE14"/>
    <mergeCell ref="B17:L17"/>
    <mergeCell ref="AE17:AO17"/>
    <mergeCell ref="AC13:AD13"/>
    <mergeCell ref="AE13:AF13"/>
    <mergeCell ref="AG13:AJ13"/>
    <mergeCell ref="AT13:AV13"/>
    <mergeCell ref="AZ13:BB13"/>
    <mergeCell ref="BC13:BE13"/>
    <mergeCell ref="B13:C13"/>
    <mergeCell ref="D13:G13"/>
    <mergeCell ref="Q13:S13"/>
    <mergeCell ref="W13:Y13"/>
    <mergeCell ref="Z13:AB13"/>
    <mergeCell ref="O20:R20"/>
    <mergeCell ref="AQ20:AT20"/>
    <mergeCell ref="T21:V21"/>
    <mergeCell ref="W21:AB21"/>
    <mergeCell ref="BM11:BP11"/>
    <mergeCell ref="B12:C12"/>
    <mergeCell ref="D12:G12"/>
    <mergeCell ref="N12:P12"/>
    <mergeCell ref="W12:Y12"/>
    <mergeCell ref="Z12:AB12"/>
    <mergeCell ref="AE12:AF12"/>
    <mergeCell ref="AG12:AJ12"/>
    <mergeCell ref="AQ12:AS12"/>
    <mergeCell ref="AZ12:BB12"/>
    <mergeCell ref="BC12:BE12"/>
    <mergeCell ref="BG12:BJ12"/>
    <mergeCell ref="BM12:BP12"/>
    <mergeCell ref="BM10:BP10"/>
    <mergeCell ref="B11:C11"/>
    <mergeCell ref="D11:G11"/>
    <mergeCell ref="K11:M11"/>
    <mergeCell ref="W11:Y11"/>
    <mergeCell ref="Z11:AB11"/>
    <mergeCell ref="AE11:AF11"/>
    <mergeCell ref="AG11:AJ11"/>
    <mergeCell ref="AN11:AP11"/>
    <mergeCell ref="AZ11:BB11"/>
    <mergeCell ref="AE10:AF10"/>
    <mergeCell ref="AG10:AJ10"/>
    <mergeCell ref="AK10:AM10"/>
    <mergeCell ref="AZ10:BB10"/>
    <mergeCell ref="BC10:BE10"/>
    <mergeCell ref="BG10:BJ10"/>
    <mergeCell ref="B10:C10"/>
    <mergeCell ref="D10:G10"/>
    <mergeCell ref="H10:J10"/>
    <mergeCell ref="W10:Y10"/>
    <mergeCell ref="Z10:AB10"/>
    <mergeCell ref="AC10:AD10"/>
    <mergeCell ref="BC11:BE11"/>
    <mergeCell ref="BG11:BJ11"/>
    <mergeCell ref="R2:BE3"/>
    <mergeCell ref="A5:BE5"/>
    <mergeCell ref="B7:J7"/>
    <mergeCell ref="AE7:AL7"/>
    <mergeCell ref="B9:C9"/>
    <mergeCell ref="D9:G9"/>
    <mergeCell ref="H9:J9"/>
    <mergeCell ref="K9:M9"/>
    <mergeCell ref="N9:P9"/>
    <mergeCell ref="Q9:S9"/>
    <mergeCell ref="AN9:AP9"/>
    <mergeCell ref="AQ9:AS9"/>
    <mergeCell ref="AT9:AV9"/>
    <mergeCell ref="AW9:AY9"/>
    <mergeCell ref="AZ9:BB9"/>
    <mergeCell ref="BC9:BE9"/>
    <mergeCell ref="T9:V9"/>
    <mergeCell ref="W9:Y9"/>
    <mergeCell ref="Z9:AB9"/>
    <mergeCell ref="AE9:AF9"/>
    <mergeCell ref="AG9:AJ9"/>
    <mergeCell ref="AK9:AM9"/>
  </mergeCells>
  <phoneticPr fontId="1"/>
  <pageMargins left="0.59055118110236227" right="0.19685039370078741" top="0.98425196850393704" bottom="0.19685039370078741" header="0.51181102362204722" footer="0.51181102362204722"/>
  <pageSetup paperSize="9" scale="72" firstPageNumber="0" fitToHeight="0" orientation="portrait" horizontalDpi="4294967293" verticalDpi="300" r:id="rId1"/>
  <headerFooter alignWithMargins="0"/>
  <rowBreaks count="1" manualBreakCount="1">
    <brk id="48" max="16383" man="1"/>
  </rowBreaks>
  <colBreaks count="1" manualBreakCount="1">
    <brk id="5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7FFD5-0A7C-4550-A256-77750D4B4D5D}">
  <sheetPr>
    <tabColor rgb="FF00B0F0"/>
    <pageSetUpPr fitToPage="1"/>
  </sheetPr>
  <dimension ref="A2:BS59"/>
  <sheetViews>
    <sheetView tabSelected="1" topLeftCell="AI1" workbookViewId="0">
      <selection activeCell="AY37" sqref="AY37:BD37"/>
    </sheetView>
  </sheetViews>
  <sheetFormatPr defaultColWidth="12.81640625" defaultRowHeight="18" x14ac:dyDescent="0.35"/>
  <cols>
    <col min="1" max="8" width="2.04296875" style="4" customWidth="1"/>
    <col min="9" max="10" width="2.99609375" style="4" bestFit="1" customWidth="1"/>
    <col min="11" max="11" width="2.04296875" style="4" customWidth="1"/>
    <col min="12" max="13" width="2.99609375" style="4" bestFit="1" customWidth="1"/>
    <col min="14" max="14" width="2.04296875" style="4" customWidth="1"/>
    <col min="15" max="16" width="2.99609375" style="4" bestFit="1" customWidth="1"/>
    <col min="17" max="17" width="2.04296875" style="4" customWidth="1"/>
    <col min="18" max="20" width="2.99609375" style="4" bestFit="1" customWidth="1"/>
    <col min="21" max="21" width="2.04296875" style="4" customWidth="1"/>
    <col min="22" max="22" width="2.99609375" style="4" bestFit="1" customWidth="1"/>
    <col min="23" max="37" width="2.04296875" style="4" customWidth="1"/>
    <col min="38" max="39" width="2.99609375" style="4" bestFit="1" customWidth="1"/>
    <col min="40" max="40" width="2.04296875" style="4" customWidth="1"/>
    <col min="41" max="42" width="2.99609375" style="4" bestFit="1" customWidth="1"/>
    <col min="43" max="43" width="2.04296875" style="4" customWidth="1"/>
    <col min="44" max="45" width="2.99609375" style="4" bestFit="1" customWidth="1"/>
    <col min="46" max="46" width="2.04296875" style="4" customWidth="1"/>
    <col min="47" max="49" width="2.99609375" style="4" bestFit="1" customWidth="1"/>
    <col min="50" max="50" width="2.04296875" style="4" customWidth="1"/>
    <col min="51" max="51" width="2.99609375" style="4" bestFit="1" customWidth="1"/>
    <col min="52" max="57" width="2.04296875" style="4" customWidth="1"/>
    <col min="58" max="66" width="1.90625" style="4" customWidth="1"/>
    <col min="67" max="67" width="2.04296875" style="4" customWidth="1"/>
    <col min="68" max="68" width="1.90625" style="4" customWidth="1"/>
    <col min="69" max="16384" width="12.81640625" style="4"/>
  </cols>
  <sheetData>
    <row r="2" spans="1:71" ht="18" customHeight="1" x14ac:dyDescent="0.35">
      <c r="P2" s="38"/>
      <c r="Q2" s="38"/>
      <c r="R2" s="88" t="s">
        <v>71</v>
      </c>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row>
    <row r="3" spans="1:71" ht="14.1" customHeight="1" thickBot="1" x14ac:dyDescent="0.4">
      <c r="B3" s="6"/>
      <c r="C3" s="6"/>
      <c r="D3" s="6"/>
      <c r="E3" s="6"/>
      <c r="F3" s="6"/>
      <c r="G3" s="6"/>
      <c r="H3" s="6"/>
      <c r="I3" s="6"/>
      <c r="J3" s="6"/>
      <c r="K3" s="6"/>
      <c r="L3" s="6"/>
      <c r="M3" s="6"/>
      <c r="N3" s="6"/>
      <c r="O3" s="39"/>
      <c r="P3" s="39"/>
      <c r="Q3" s="3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row>
    <row r="4" spans="1:71" ht="20.100000000000001" customHeight="1" thickTop="1" x14ac:dyDescent="0.35"/>
    <row r="5" spans="1:71" ht="30" customHeight="1" x14ac:dyDescent="0.65">
      <c r="A5" s="68" t="s">
        <v>26</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row>
    <row r="6" spans="1:71" ht="24" customHeight="1" x14ac:dyDescent="0.6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8"/>
      <c r="AN6" s="8"/>
      <c r="AO6" s="8"/>
      <c r="AP6" s="8"/>
      <c r="AQ6" s="8"/>
      <c r="AR6" s="8"/>
      <c r="AS6" s="8"/>
      <c r="AT6" s="8"/>
      <c r="AU6" s="8"/>
      <c r="AV6" s="8"/>
      <c r="AW6" s="8"/>
      <c r="AX6" s="8"/>
      <c r="AY6" s="8"/>
      <c r="AZ6" s="8"/>
      <c r="BA6" s="8"/>
      <c r="BB6" s="8"/>
      <c r="BC6" s="8"/>
      <c r="BD6" s="8"/>
      <c r="BE6" s="8"/>
    </row>
    <row r="7" spans="1:71" ht="20.100000000000001" customHeight="1" x14ac:dyDescent="0.35">
      <c r="B7" s="73" t="s">
        <v>58</v>
      </c>
      <c r="C7" s="74"/>
      <c r="D7" s="74"/>
      <c r="E7" s="74"/>
      <c r="F7" s="74"/>
      <c r="G7" s="74"/>
      <c r="H7" s="74"/>
      <c r="I7" s="74"/>
      <c r="J7" s="75"/>
      <c r="AE7" s="73" t="s">
        <v>25</v>
      </c>
      <c r="AF7" s="74"/>
      <c r="AG7" s="74"/>
      <c r="AH7" s="74"/>
      <c r="AI7" s="74"/>
      <c r="AJ7" s="74"/>
      <c r="AK7" s="74"/>
      <c r="AL7" s="75"/>
    </row>
    <row r="8" spans="1:71" ht="20.100000000000001" customHeight="1" x14ac:dyDescent="0.35">
      <c r="B8" s="9"/>
      <c r="C8" s="9"/>
      <c r="D8" s="9"/>
      <c r="E8" s="9"/>
      <c r="F8" s="9"/>
      <c r="G8" s="9"/>
      <c r="H8" s="9"/>
      <c r="I8" s="9"/>
      <c r="J8" s="9"/>
      <c r="K8" s="9"/>
      <c r="L8" s="9"/>
      <c r="M8" s="9"/>
      <c r="N8" s="9"/>
      <c r="O8" s="9"/>
      <c r="P8" s="9"/>
      <c r="Q8" s="9"/>
      <c r="R8" s="9"/>
      <c r="S8" s="9"/>
      <c r="T8" s="9"/>
      <c r="U8" s="9"/>
      <c r="V8" s="9"/>
      <c r="W8" s="9" t="str">
        <f>IF(COUNTIF(T10:T13,T10)&lt;2,"",SUM(I10,L10,O10,R10)/SUM(H10:S10))</f>
        <v/>
      </c>
      <c r="X8" s="9"/>
      <c r="Y8" s="9"/>
      <c r="Z8" s="9"/>
      <c r="AA8" s="9"/>
      <c r="AB8" s="9"/>
    </row>
    <row r="9" spans="1:71" ht="30" customHeight="1" x14ac:dyDescent="0.35">
      <c r="A9" s="10"/>
      <c r="B9" s="76" t="s">
        <v>38</v>
      </c>
      <c r="C9" s="77"/>
      <c r="D9" s="70" t="s">
        <v>37</v>
      </c>
      <c r="E9" s="61"/>
      <c r="F9" s="61"/>
      <c r="G9" s="62"/>
      <c r="H9" s="65" t="str">
        <f>IF(D10="","",D10)</f>
        <v>福岡</v>
      </c>
      <c r="I9" s="65"/>
      <c r="J9" s="66"/>
      <c r="K9" s="65" t="str">
        <f>IF(D11="","",D11)</f>
        <v>沖縄</v>
      </c>
      <c r="L9" s="65"/>
      <c r="M9" s="66"/>
      <c r="N9" s="65" t="str">
        <f>IF(D12="","",D12)</f>
        <v>宮崎</v>
      </c>
      <c r="O9" s="65"/>
      <c r="P9" s="66"/>
      <c r="Q9" s="65" t="str">
        <f>IF(D13="","",D13)</f>
        <v>鹿児島</v>
      </c>
      <c r="R9" s="65"/>
      <c r="S9" s="66"/>
      <c r="T9" s="63" t="s">
        <v>55</v>
      </c>
      <c r="U9" s="63"/>
      <c r="V9" s="64"/>
      <c r="W9" s="67" t="s">
        <v>56</v>
      </c>
      <c r="X9" s="63"/>
      <c r="Y9" s="64"/>
      <c r="Z9" s="67" t="s">
        <v>57</v>
      </c>
      <c r="AA9" s="63"/>
      <c r="AB9" s="64"/>
      <c r="AD9" s="10"/>
      <c r="AE9" s="76" t="s">
        <v>38</v>
      </c>
      <c r="AF9" s="77"/>
      <c r="AG9" s="70" t="s">
        <v>37</v>
      </c>
      <c r="AH9" s="61"/>
      <c r="AI9" s="61"/>
      <c r="AJ9" s="62"/>
      <c r="AK9" s="65" t="str">
        <f>IF(AG10="","",AG10)</f>
        <v>佐賀</v>
      </c>
      <c r="AL9" s="65"/>
      <c r="AM9" s="66"/>
      <c r="AN9" s="78" t="str">
        <f>IF(AG11="","",AG11)</f>
        <v>長崎</v>
      </c>
      <c r="AO9" s="65"/>
      <c r="AP9" s="66"/>
      <c r="AQ9" s="78" t="str">
        <f>IF(AG12="","",AG12)</f>
        <v>大分</v>
      </c>
      <c r="AR9" s="65"/>
      <c r="AS9" s="66"/>
      <c r="AT9" s="78" t="str">
        <f>IF(AG13="","",AG13)</f>
        <v>熊本</v>
      </c>
      <c r="AU9" s="65"/>
      <c r="AV9" s="66"/>
      <c r="AW9" s="63" t="s">
        <v>55</v>
      </c>
      <c r="AX9" s="63"/>
      <c r="AY9" s="64"/>
      <c r="AZ9" s="67" t="s">
        <v>56</v>
      </c>
      <c r="BA9" s="63"/>
      <c r="BB9" s="64"/>
      <c r="BC9" s="67" t="s">
        <v>57</v>
      </c>
      <c r="BD9" s="63"/>
      <c r="BE9" s="64"/>
    </row>
    <row r="10" spans="1:71" ht="39.950000000000003" customHeight="1" x14ac:dyDescent="0.4">
      <c r="A10" s="10"/>
      <c r="B10" s="79" t="s">
        <v>39</v>
      </c>
      <c r="C10" s="80"/>
      <c r="D10" s="43" t="str">
        <f>IF(男子A!D10="","",男子A!D10)</f>
        <v>福岡</v>
      </c>
      <c r="E10" s="51"/>
      <c r="F10" s="51"/>
      <c r="G10" s="52"/>
      <c r="H10" s="71"/>
      <c r="I10" s="71"/>
      <c r="J10" s="72"/>
      <c r="K10" s="37" t="str">
        <f>IF(L10="","",IF(L10&gt;M10,"○","●"))</f>
        <v>○</v>
      </c>
      <c r="L10" s="11">
        <v>8</v>
      </c>
      <c r="M10" s="12">
        <v>3</v>
      </c>
      <c r="N10" s="37" t="str">
        <f>IF(O10="","",IF(O10&gt;P10,"○","●"))</f>
        <v>●</v>
      </c>
      <c r="O10" s="11">
        <v>5</v>
      </c>
      <c r="P10" s="12">
        <v>8</v>
      </c>
      <c r="Q10" s="37" t="str">
        <f>IF(R10="","",IF(R10&gt;S10,"○","●"))</f>
        <v>●</v>
      </c>
      <c r="R10" s="11">
        <v>2</v>
      </c>
      <c r="S10" s="12">
        <v>8</v>
      </c>
      <c r="T10" s="11">
        <f>IF(K10="","",COUNTIF(K10:Q10,"○"))</f>
        <v>1</v>
      </c>
      <c r="U10" s="13" t="s">
        <v>49</v>
      </c>
      <c r="V10" s="11">
        <f>IF(M10="","",COUNTIF(K10:Q10,"●"))</f>
        <v>2</v>
      </c>
      <c r="W10" s="48" t="str">
        <f>IF(T10="","",IF(COUNTIF(T$10:T$13,T10)&lt;=2,"",SUM(I10,L10,O10,R10)/SUM(H10:S10)))</f>
        <v/>
      </c>
      <c r="X10" s="49"/>
      <c r="Y10" s="50"/>
      <c r="Z10" s="43">
        <f>IF(T10="","",IF(W10&lt;&gt;"",IF(T10=1,1,0)+RANK(W10,W$10:W$13),RANK(T10,T$10:T$13,0)))</f>
        <v>3</v>
      </c>
      <c r="AA10" s="51"/>
      <c r="AB10" s="52"/>
      <c r="AC10" s="81"/>
      <c r="AD10" s="82"/>
      <c r="AE10" s="79" t="s">
        <v>27</v>
      </c>
      <c r="AF10" s="80"/>
      <c r="AG10" s="43" t="str">
        <f>IF(男子A!AG10="","",男子A!AG10)</f>
        <v>佐賀</v>
      </c>
      <c r="AH10" s="51"/>
      <c r="AI10" s="51"/>
      <c r="AJ10" s="52"/>
      <c r="AK10" s="71"/>
      <c r="AL10" s="71"/>
      <c r="AM10" s="72"/>
      <c r="AN10" s="37" t="str">
        <f>IF(AO10="","",IF(AO10&gt;AP10,"○","●"))</f>
        <v>○</v>
      </c>
      <c r="AO10" s="11">
        <v>8</v>
      </c>
      <c r="AP10" s="12">
        <v>4</v>
      </c>
      <c r="AQ10" s="37" t="str">
        <f>IF(AR10="","",IF(AR10&gt;AS10,"○","●"))</f>
        <v>●</v>
      </c>
      <c r="AR10" s="11">
        <v>6</v>
      </c>
      <c r="AS10" s="12">
        <v>8</v>
      </c>
      <c r="AT10" s="37" t="str">
        <f>IF(AU10="","",IF(AU10&gt;AV10,"○","●"))</f>
        <v>●</v>
      </c>
      <c r="AU10" s="11">
        <v>5</v>
      </c>
      <c r="AV10" s="12">
        <v>8</v>
      </c>
      <c r="AW10" s="11">
        <f>IF(AN10="","",COUNTIF(AN10:AT10,"○"))</f>
        <v>1</v>
      </c>
      <c r="AX10" s="13" t="s">
        <v>49</v>
      </c>
      <c r="AY10" s="11">
        <f>IF(AP10="","",COUNTIF(AN10:AT10,"●"))</f>
        <v>2</v>
      </c>
      <c r="AZ10" s="48" t="str">
        <f>IF(AW10="","",IF(COUNTIF(AW$10:AW$13,AW10)&lt;=2,"",SUM(AL10,AO10,AR10,AU10)/SUM(AK10:AV10)))</f>
        <v/>
      </c>
      <c r="BA10" s="49"/>
      <c r="BB10" s="50"/>
      <c r="BC10" s="43">
        <f>IF(AW10="","",IF(AZ10&lt;&gt;"",IF(AW10=1,1,0)+RANK(AZ10,AZ$10:AZ$13),RANK(AW10,AW$10:AW$13,0)))</f>
        <v>3</v>
      </c>
      <c r="BD10" s="51"/>
      <c r="BE10" s="52"/>
      <c r="BG10" s="43" t="s">
        <v>43</v>
      </c>
      <c r="BH10" s="51"/>
      <c r="BI10" s="51"/>
      <c r="BJ10" s="45"/>
      <c r="BM10" s="43" t="s">
        <v>45</v>
      </c>
      <c r="BN10" s="44"/>
      <c r="BO10" s="44"/>
      <c r="BP10" s="45"/>
      <c r="BS10" s="4">
        <f>SUM(H10:S10)</f>
        <v>34</v>
      </c>
    </row>
    <row r="11" spans="1:71" ht="39.950000000000003" customHeight="1" x14ac:dyDescent="0.4">
      <c r="A11" s="10"/>
      <c r="B11" s="61" t="s">
        <v>40</v>
      </c>
      <c r="C11" s="62"/>
      <c r="D11" s="43" t="str">
        <f>IF(男子A!D11="","",男子A!D11)</f>
        <v>沖縄</v>
      </c>
      <c r="E11" s="51"/>
      <c r="F11" s="51"/>
      <c r="G11" s="52"/>
      <c r="H11" s="14" t="str">
        <f>IF(I11="","",IF(I11&gt;J11,"○","●"))</f>
        <v>●</v>
      </c>
      <c r="I11" s="14">
        <v>3</v>
      </c>
      <c r="J11" s="14">
        <v>8</v>
      </c>
      <c r="K11" s="58"/>
      <c r="L11" s="59"/>
      <c r="M11" s="60"/>
      <c r="N11" s="23" t="str">
        <f>IF(O11="","",IF(O11&gt;P11,"○","●"))</f>
        <v>●</v>
      </c>
      <c r="O11" s="14">
        <v>6</v>
      </c>
      <c r="P11" s="15">
        <v>8</v>
      </c>
      <c r="Q11" s="23" t="str">
        <f>IF(R11="","",IF(R11&gt;S11,"○","●"))</f>
        <v>●</v>
      </c>
      <c r="R11" s="14">
        <v>2</v>
      </c>
      <c r="S11" s="15">
        <v>8</v>
      </c>
      <c r="T11" s="14">
        <f>IF(H11="","",COUNTIF(H11:Q11,"○"))</f>
        <v>0</v>
      </c>
      <c r="U11" s="14" t="s">
        <v>49</v>
      </c>
      <c r="V11" s="14">
        <f>IF(H11="","",COUNTIF(H11:Q11,"●"))</f>
        <v>3</v>
      </c>
      <c r="W11" s="48" t="str">
        <f t="shared" ref="W11:W13" si="0">IF(T11="","",IF(COUNTIF(T$10:T$13,T11)&lt;=2,"",SUM(I11,L11,O11,R11)/SUM(H11:S11)))</f>
        <v/>
      </c>
      <c r="X11" s="49"/>
      <c r="Y11" s="50"/>
      <c r="Z11" s="43">
        <f t="shared" ref="Z11:Z13" si="1">IF(T11="","",IF(W11&lt;&gt;"",IF(T11=1,1,0)+RANK(W11,W$10:W$13),RANK(T11,T$10:T$13,0)))</f>
        <v>4</v>
      </c>
      <c r="AA11" s="51"/>
      <c r="AB11" s="52"/>
      <c r="AD11" s="10"/>
      <c r="AE11" s="79" t="s">
        <v>50</v>
      </c>
      <c r="AF11" s="80"/>
      <c r="AG11" s="43" t="str">
        <f>IF(男子A!AG11="","",男子A!AG11)</f>
        <v>長崎</v>
      </c>
      <c r="AH11" s="51"/>
      <c r="AI11" s="51"/>
      <c r="AJ11" s="52"/>
      <c r="AK11" s="14" t="str">
        <f>IF(AL11="","",IF(AL11&gt;AM11,"○","●"))</f>
        <v>●</v>
      </c>
      <c r="AL11" s="14">
        <v>4</v>
      </c>
      <c r="AM11" s="14">
        <v>8</v>
      </c>
      <c r="AN11" s="58"/>
      <c r="AO11" s="59"/>
      <c r="AP11" s="60"/>
      <c r="AQ11" s="23" t="str">
        <f>IF(AR11="","",IF(AR11&gt;AS11,"○","●"))</f>
        <v>●</v>
      </c>
      <c r="AR11" s="14">
        <v>2</v>
      </c>
      <c r="AS11" s="15">
        <v>8</v>
      </c>
      <c r="AT11" s="23" t="str">
        <f>IF(AU11="","",IF(AU11&gt;AV11,"○","●"))</f>
        <v>●</v>
      </c>
      <c r="AU11" s="14">
        <v>6</v>
      </c>
      <c r="AV11" s="15">
        <v>8</v>
      </c>
      <c r="AW11" s="14">
        <f>IF(AK11="","",COUNTIF(AK11:AT11,"○"))</f>
        <v>0</v>
      </c>
      <c r="AX11" s="14" t="s">
        <v>49</v>
      </c>
      <c r="AY11" s="14">
        <f>IF(AK11="","",COUNTIF(AK11:AT11,"●"))</f>
        <v>3</v>
      </c>
      <c r="AZ11" s="48" t="str">
        <f t="shared" ref="AZ11:AZ13" si="2">IF(AW11="","",IF(COUNTIF(AW$10:AW$13,AW11)&lt;=2,"",SUM(AL11,AO11,AR11,AU11)/SUM(AK11:AV11)))</f>
        <v/>
      </c>
      <c r="BA11" s="49"/>
      <c r="BB11" s="50"/>
      <c r="BC11" s="43">
        <f t="shared" ref="BC11:BC13" si="3">IF(AW11="","",IF(AZ11&lt;&gt;"",IF(AW11=1,1,0)+RANK(AZ11,AZ$10:AZ$13),RANK(AW11,AW$10:AW$13,0)))</f>
        <v>4</v>
      </c>
      <c r="BD11" s="51"/>
      <c r="BE11" s="52"/>
      <c r="BG11" s="43" t="s">
        <v>44</v>
      </c>
      <c r="BH11" s="51"/>
      <c r="BI11" s="51"/>
      <c r="BJ11" s="45"/>
      <c r="BM11" s="43" t="s">
        <v>12</v>
      </c>
      <c r="BN11" s="44"/>
      <c r="BO11" s="44"/>
      <c r="BP11" s="45"/>
      <c r="BS11" s="4">
        <f>SUM(H11:S11)</f>
        <v>35</v>
      </c>
    </row>
    <row r="12" spans="1:71" ht="39.950000000000003" customHeight="1" x14ac:dyDescent="0.4">
      <c r="A12" s="10"/>
      <c r="B12" s="61" t="s">
        <v>41</v>
      </c>
      <c r="C12" s="62"/>
      <c r="D12" s="43" t="str">
        <f>IF(男子A!D12="","",男子A!D12)</f>
        <v>宮崎</v>
      </c>
      <c r="E12" s="51"/>
      <c r="F12" s="51"/>
      <c r="G12" s="52"/>
      <c r="H12" s="14" t="str">
        <f>IF(I12="","",IF(I12&gt;J12,"○","●"))</f>
        <v>○</v>
      </c>
      <c r="I12" s="14">
        <v>8</v>
      </c>
      <c r="J12" s="14">
        <v>5</v>
      </c>
      <c r="K12" s="23" t="str">
        <f>IF(L12="","",IF(L12&gt;M12,"○","●"))</f>
        <v>○</v>
      </c>
      <c r="L12" s="14">
        <v>8</v>
      </c>
      <c r="M12" s="14">
        <v>6</v>
      </c>
      <c r="N12" s="58"/>
      <c r="O12" s="59"/>
      <c r="P12" s="60"/>
      <c r="Q12" s="23" t="str">
        <f>IF(R12="","",IF(R12&gt;S12,"○","●"))</f>
        <v>○</v>
      </c>
      <c r="R12" s="14">
        <v>8</v>
      </c>
      <c r="S12" s="15">
        <v>6</v>
      </c>
      <c r="T12" s="14">
        <f>IF(R12="","",COUNTIF(H12:Q12,"○"))</f>
        <v>3</v>
      </c>
      <c r="U12" s="14" t="s">
        <v>49</v>
      </c>
      <c r="V12" s="14">
        <f>IF(R12="","",COUNTIF(H12:Q12,"●"))</f>
        <v>0</v>
      </c>
      <c r="W12" s="48" t="str">
        <f t="shared" si="0"/>
        <v/>
      </c>
      <c r="X12" s="49"/>
      <c r="Y12" s="50"/>
      <c r="Z12" s="43">
        <f t="shared" si="1"/>
        <v>1</v>
      </c>
      <c r="AA12" s="51"/>
      <c r="AB12" s="52"/>
      <c r="AD12" s="10"/>
      <c r="AE12" s="79" t="s">
        <v>51</v>
      </c>
      <c r="AF12" s="80"/>
      <c r="AG12" s="43" t="str">
        <f>IF(男子A!AG12="","",男子A!AG12)</f>
        <v>大分</v>
      </c>
      <c r="AH12" s="51"/>
      <c r="AI12" s="51"/>
      <c r="AJ12" s="52"/>
      <c r="AK12" s="14" t="str">
        <f>IF(AL12="","",IF(AL12&gt;AM12,"○","●"))</f>
        <v>○</v>
      </c>
      <c r="AL12" s="14">
        <v>8</v>
      </c>
      <c r="AM12" s="14">
        <v>6</v>
      </c>
      <c r="AN12" s="23" t="str">
        <f>IF(AO12="","",IF(AO12&gt;AP12,"○","●"))</f>
        <v>○</v>
      </c>
      <c r="AO12" s="14">
        <v>8</v>
      </c>
      <c r="AP12" s="14">
        <v>2</v>
      </c>
      <c r="AQ12" s="58"/>
      <c r="AR12" s="59"/>
      <c r="AS12" s="60"/>
      <c r="AT12" s="23" t="str">
        <f>IF(AU12="","",IF(AU12&gt;AV12,"○","●"))</f>
        <v>○</v>
      </c>
      <c r="AU12" s="14">
        <v>8</v>
      </c>
      <c r="AV12" s="15">
        <v>0</v>
      </c>
      <c r="AW12" s="14">
        <f>IF(AU12="","",COUNTIF(AK12:AT12,"○"))</f>
        <v>3</v>
      </c>
      <c r="AX12" s="14" t="s">
        <v>49</v>
      </c>
      <c r="AY12" s="14">
        <f>IF(AU12="","",COUNTIF(AK12:AT12,"●"))</f>
        <v>0</v>
      </c>
      <c r="AZ12" s="48" t="str">
        <f t="shared" si="2"/>
        <v/>
      </c>
      <c r="BA12" s="49"/>
      <c r="BB12" s="50"/>
      <c r="BC12" s="43">
        <f t="shared" si="3"/>
        <v>1</v>
      </c>
      <c r="BD12" s="51"/>
      <c r="BE12" s="52"/>
      <c r="BG12" s="43" t="s">
        <v>15</v>
      </c>
      <c r="BH12" s="51"/>
      <c r="BI12" s="51"/>
      <c r="BJ12" s="45"/>
      <c r="BM12" s="43" t="s">
        <v>42</v>
      </c>
      <c r="BN12" s="51"/>
      <c r="BO12" s="51"/>
      <c r="BP12" s="52"/>
      <c r="BS12" s="4">
        <f>SUM(H12:S12)</f>
        <v>41</v>
      </c>
    </row>
    <row r="13" spans="1:71" ht="39.950000000000003" customHeight="1" x14ac:dyDescent="0.4">
      <c r="A13" s="10"/>
      <c r="B13" s="61" t="s">
        <v>54</v>
      </c>
      <c r="C13" s="62"/>
      <c r="D13" s="43" t="str">
        <f>IF(男子A!D13="","",男子A!D13)</f>
        <v>鹿児島</v>
      </c>
      <c r="E13" s="51"/>
      <c r="F13" s="51"/>
      <c r="G13" s="52"/>
      <c r="H13" s="14" t="str">
        <f>IF(I13="","",IF(I13&gt;J13,"○","●"))</f>
        <v>○</v>
      </c>
      <c r="I13" s="14">
        <v>8</v>
      </c>
      <c r="J13" s="14">
        <v>2</v>
      </c>
      <c r="K13" s="23" t="str">
        <f>IF(L13="","",IF(L13&gt;M13,"○","●"))</f>
        <v>○</v>
      </c>
      <c r="L13" s="14">
        <v>8</v>
      </c>
      <c r="M13" s="14">
        <v>2</v>
      </c>
      <c r="N13" s="23" t="str">
        <f>IF(O13="","",IF(O13&gt;P13,"○","●"))</f>
        <v>●</v>
      </c>
      <c r="O13" s="14">
        <v>6</v>
      </c>
      <c r="P13" s="14">
        <v>8</v>
      </c>
      <c r="Q13" s="58"/>
      <c r="R13" s="59"/>
      <c r="S13" s="60"/>
      <c r="T13" s="14">
        <f>IF(O13="","",COUNTIF(H13:N13,"○"))</f>
        <v>2</v>
      </c>
      <c r="U13" s="14" t="s">
        <v>49</v>
      </c>
      <c r="V13" s="14">
        <f>IF(O13="","",COUNTIF(H13:N13,"●"))</f>
        <v>1</v>
      </c>
      <c r="W13" s="48" t="str">
        <f t="shared" si="0"/>
        <v/>
      </c>
      <c r="X13" s="49"/>
      <c r="Y13" s="50"/>
      <c r="Z13" s="43">
        <f t="shared" si="1"/>
        <v>2</v>
      </c>
      <c r="AA13" s="51"/>
      <c r="AB13" s="52"/>
      <c r="AC13" s="81"/>
      <c r="AD13" s="82"/>
      <c r="AE13" s="79" t="s">
        <v>52</v>
      </c>
      <c r="AF13" s="80"/>
      <c r="AG13" s="43" t="str">
        <f>IF(男子A!AG13="","",男子A!AG13)</f>
        <v>熊本</v>
      </c>
      <c r="AH13" s="51"/>
      <c r="AI13" s="51"/>
      <c r="AJ13" s="52"/>
      <c r="AK13" s="14" t="str">
        <f>IF(AL13="","",IF(AL13&gt;AM13,"○","●"))</f>
        <v>○</v>
      </c>
      <c r="AL13" s="14">
        <v>8</v>
      </c>
      <c r="AM13" s="14">
        <v>5</v>
      </c>
      <c r="AN13" s="23" t="str">
        <f>IF(AO13="","",IF(AO13&gt;AP13,"○","●"))</f>
        <v>○</v>
      </c>
      <c r="AO13" s="14">
        <v>8</v>
      </c>
      <c r="AP13" s="14">
        <v>6</v>
      </c>
      <c r="AQ13" s="23" t="str">
        <f>IF(AR13="","",IF(AR13&gt;AS13,"○","●"))</f>
        <v>●</v>
      </c>
      <c r="AR13" s="14">
        <v>0</v>
      </c>
      <c r="AS13" s="14">
        <v>8</v>
      </c>
      <c r="AT13" s="58"/>
      <c r="AU13" s="59"/>
      <c r="AV13" s="60"/>
      <c r="AW13" s="14">
        <f>IF(AR13="","",COUNTIF(AK13:AQ13,"○"))</f>
        <v>2</v>
      </c>
      <c r="AX13" s="14" t="s">
        <v>49</v>
      </c>
      <c r="AY13" s="14">
        <f>IF(AR13="","",COUNTIF(AK13:AQ13,"●"))</f>
        <v>1</v>
      </c>
      <c r="AZ13" s="48" t="str">
        <f t="shared" si="2"/>
        <v/>
      </c>
      <c r="BA13" s="49"/>
      <c r="BB13" s="50"/>
      <c r="BC13" s="43">
        <f t="shared" si="3"/>
        <v>2</v>
      </c>
      <c r="BD13" s="51"/>
      <c r="BE13" s="52"/>
      <c r="BG13" s="46" t="s">
        <v>11</v>
      </c>
      <c r="BH13" s="47"/>
      <c r="BI13" s="47"/>
      <c r="BJ13" s="45"/>
      <c r="BM13" s="43" t="s">
        <v>14</v>
      </c>
      <c r="BN13" s="44"/>
      <c r="BO13" s="44"/>
      <c r="BP13" s="45"/>
      <c r="BS13" s="4">
        <f>SUM(H13:S13)</f>
        <v>34</v>
      </c>
    </row>
    <row r="14" spans="1:71" ht="20.100000000000001" customHeight="1" x14ac:dyDescent="0.35">
      <c r="H14" s="87" t="s">
        <v>60</v>
      </c>
      <c r="I14" s="54"/>
      <c r="J14" s="54"/>
      <c r="K14" s="54"/>
      <c r="L14" s="54"/>
      <c r="M14" s="54"/>
      <c r="N14" s="54"/>
      <c r="O14" s="54"/>
      <c r="P14" s="54"/>
      <c r="Q14" s="54"/>
      <c r="R14" s="54"/>
      <c r="S14" s="54"/>
      <c r="T14" s="54"/>
      <c r="U14" s="54"/>
      <c r="V14" s="54"/>
      <c r="W14" s="54"/>
      <c r="X14" s="54"/>
      <c r="Y14" s="54"/>
      <c r="Z14" s="54"/>
      <c r="AA14" s="54"/>
      <c r="AB14" s="54"/>
      <c r="AC14" s="54"/>
      <c r="AJ14" s="87" t="s">
        <v>60</v>
      </c>
      <c r="AK14" s="54"/>
      <c r="AL14" s="54"/>
      <c r="AM14" s="54"/>
      <c r="AN14" s="54"/>
      <c r="AO14" s="54"/>
      <c r="AP14" s="54"/>
      <c r="AQ14" s="54"/>
      <c r="AR14" s="54"/>
      <c r="AS14" s="54"/>
      <c r="AT14" s="54"/>
      <c r="AU14" s="54"/>
      <c r="AV14" s="54"/>
      <c r="AW14" s="54"/>
      <c r="AX14" s="54"/>
      <c r="AY14" s="54"/>
      <c r="AZ14" s="54"/>
      <c r="BA14" s="54"/>
      <c r="BB14" s="54"/>
      <c r="BC14" s="54"/>
      <c r="BD14" s="54"/>
      <c r="BE14" s="54"/>
    </row>
    <row r="15" spans="1:71" ht="20.100000000000001" customHeight="1" x14ac:dyDescent="0.35">
      <c r="H15" s="16"/>
      <c r="AJ15" s="16"/>
    </row>
    <row r="16" spans="1:71" ht="20.100000000000001" customHeight="1" x14ac:dyDescent="0.35"/>
    <row r="17" spans="2:68" ht="20.100000000000001" customHeight="1" x14ac:dyDescent="0.35">
      <c r="B17" s="73" t="s">
        <v>46</v>
      </c>
      <c r="C17" s="74"/>
      <c r="D17" s="74"/>
      <c r="E17" s="74"/>
      <c r="F17" s="74"/>
      <c r="G17" s="74"/>
      <c r="H17" s="74"/>
      <c r="I17" s="74"/>
      <c r="J17" s="74"/>
      <c r="K17" s="61"/>
      <c r="L17" s="62"/>
      <c r="S17" s="17"/>
      <c r="T17" s="17"/>
      <c r="U17" s="18"/>
      <c r="V17" s="19"/>
      <c r="AE17" s="73" t="s">
        <v>47</v>
      </c>
      <c r="AF17" s="61"/>
      <c r="AG17" s="61"/>
      <c r="AH17" s="61"/>
      <c r="AI17" s="61"/>
      <c r="AJ17" s="61"/>
      <c r="AK17" s="61"/>
      <c r="AL17" s="61"/>
      <c r="AM17" s="61"/>
      <c r="AN17" s="61"/>
      <c r="AO17" s="62"/>
      <c r="AU17" s="20"/>
      <c r="AV17" s="17"/>
      <c r="AW17" s="18"/>
      <c r="AX17" s="19"/>
    </row>
    <row r="18" spans="2:68" ht="14.1" customHeight="1" x14ac:dyDescent="0.35"/>
    <row r="19" spans="2:68" ht="15" customHeight="1" x14ac:dyDescent="0.35"/>
    <row r="20" spans="2:68" ht="30" customHeight="1" x14ac:dyDescent="0.35">
      <c r="O20" s="43" t="s">
        <v>42</v>
      </c>
      <c r="P20" s="44"/>
      <c r="Q20" s="44"/>
      <c r="R20" s="45"/>
      <c r="AQ20" s="43" t="s">
        <v>11</v>
      </c>
      <c r="AR20" s="44"/>
      <c r="AS20" s="44"/>
      <c r="AT20" s="45"/>
    </row>
    <row r="21" spans="2:68" ht="15" customHeight="1" x14ac:dyDescent="0.35">
      <c r="P21" s="21"/>
      <c r="T21" s="84" t="s">
        <v>16</v>
      </c>
      <c r="U21" s="85"/>
      <c r="V21" s="86"/>
      <c r="W21" s="90" t="s">
        <v>76</v>
      </c>
      <c r="X21" s="90"/>
      <c r="Y21" s="90"/>
      <c r="Z21" s="90"/>
      <c r="AA21" s="90"/>
      <c r="AB21" s="90"/>
      <c r="AR21" s="21"/>
      <c r="AV21" s="84" t="s">
        <v>16</v>
      </c>
      <c r="AW21" s="85"/>
      <c r="AX21" s="86"/>
      <c r="AY21" s="90" t="s">
        <v>76</v>
      </c>
      <c r="AZ21" s="90"/>
      <c r="BA21" s="90"/>
      <c r="BB21" s="90"/>
      <c r="BC21" s="90"/>
      <c r="BD21" s="90"/>
      <c r="BE21" s="40"/>
    </row>
    <row r="22" spans="2:68" ht="15" customHeight="1" x14ac:dyDescent="0.35">
      <c r="P22" s="10"/>
      <c r="T22" s="55" t="s">
        <v>17</v>
      </c>
      <c r="U22" s="56"/>
      <c r="V22" s="57"/>
      <c r="W22" s="90" t="s">
        <v>78</v>
      </c>
      <c r="X22" s="90"/>
      <c r="Y22" s="90"/>
      <c r="Z22" s="90"/>
      <c r="AA22" s="90"/>
      <c r="AB22" s="90"/>
      <c r="AR22" s="10"/>
      <c r="AV22" s="55" t="s">
        <v>17</v>
      </c>
      <c r="AW22" s="56"/>
      <c r="AX22" s="57"/>
      <c r="AY22" s="90" t="s">
        <v>80</v>
      </c>
      <c r="AZ22" s="90"/>
      <c r="BA22" s="90"/>
      <c r="BB22" s="90"/>
      <c r="BC22" s="90"/>
      <c r="BD22" s="90"/>
      <c r="BE22" s="40"/>
    </row>
    <row r="23" spans="2:68" ht="15" customHeight="1" x14ac:dyDescent="0.35">
      <c r="N23" s="83"/>
      <c r="O23" s="83"/>
      <c r="P23" s="10"/>
      <c r="Q23" s="22"/>
      <c r="T23" s="55" t="s">
        <v>18</v>
      </c>
      <c r="U23" s="56"/>
      <c r="V23" s="57"/>
      <c r="W23" s="90" t="s">
        <v>79</v>
      </c>
      <c r="X23" s="90"/>
      <c r="Y23" s="90"/>
      <c r="Z23" s="90"/>
      <c r="AA23" s="90"/>
      <c r="AB23" s="90"/>
      <c r="AP23" s="83"/>
      <c r="AQ23" s="83"/>
      <c r="AR23" s="10"/>
      <c r="AS23" s="22"/>
      <c r="AV23" s="55" t="s">
        <v>18</v>
      </c>
      <c r="AW23" s="56"/>
      <c r="AX23" s="57"/>
      <c r="AY23" s="90" t="s">
        <v>81</v>
      </c>
      <c r="AZ23" s="90"/>
      <c r="BA23" s="90"/>
      <c r="BB23" s="90"/>
      <c r="BC23" s="90"/>
      <c r="BD23" s="90"/>
      <c r="BE23" s="40"/>
    </row>
    <row r="24" spans="2:68" ht="15" customHeight="1" x14ac:dyDescent="0.35">
      <c r="N24" s="54"/>
      <c r="O24" s="54"/>
      <c r="P24" s="24"/>
      <c r="Q24" s="25"/>
      <c r="T24" s="55" t="s">
        <v>13</v>
      </c>
      <c r="U24" s="56"/>
      <c r="V24" s="86"/>
      <c r="W24" s="92"/>
      <c r="X24" s="92"/>
      <c r="Y24" s="92"/>
      <c r="Z24" s="92"/>
      <c r="AA24" s="92"/>
      <c r="AB24" s="92"/>
      <c r="AC24" s="26"/>
      <c r="AD24" s="26"/>
      <c r="AE24" s="26"/>
      <c r="AF24" s="26"/>
      <c r="AG24" s="27"/>
      <c r="AH24" s="27"/>
      <c r="AP24" s="54"/>
      <c r="AQ24" s="54"/>
      <c r="AR24" s="24"/>
      <c r="AS24" s="25"/>
      <c r="AV24" s="55" t="s">
        <v>13</v>
      </c>
      <c r="AW24" s="56"/>
      <c r="AX24" s="86"/>
      <c r="AY24" s="92"/>
      <c r="AZ24" s="92"/>
      <c r="BA24" s="92"/>
      <c r="BB24" s="92"/>
      <c r="BC24" s="92"/>
      <c r="BD24" s="92"/>
      <c r="BE24" s="41"/>
    </row>
    <row r="25" spans="2:68" ht="15" customHeight="1" x14ac:dyDescent="0.35">
      <c r="J25" s="9"/>
      <c r="K25" s="9"/>
      <c r="L25" s="9"/>
      <c r="M25" s="9"/>
      <c r="N25" s="53"/>
      <c r="O25" s="53"/>
      <c r="P25" s="28"/>
      <c r="Q25" s="9"/>
      <c r="R25" s="9"/>
      <c r="S25" s="9"/>
      <c r="T25" s="9"/>
      <c r="U25" s="9"/>
      <c r="V25" s="9"/>
      <c r="W25" s="9"/>
      <c r="Z25" s="17"/>
      <c r="AA25" s="17"/>
      <c r="AB25" s="17"/>
      <c r="AC25" s="17"/>
      <c r="AD25" s="17"/>
      <c r="AE25" s="17"/>
      <c r="AF25" s="17"/>
      <c r="AG25" s="17"/>
      <c r="AH25" s="17"/>
      <c r="AL25" s="9"/>
      <c r="AM25" s="9"/>
      <c r="AN25" s="9"/>
      <c r="AO25" s="9"/>
      <c r="AP25" s="53"/>
      <c r="AQ25" s="53"/>
      <c r="AR25" s="28"/>
      <c r="AS25" s="9"/>
      <c r="AT25" s="9"/>
      <c r="AU25" s="9"/>
      <c r="AV25" s="9"/>
      <c r="AW25" s="9"/>
      <c r="AX25" s="9"/>
      <c r="AY25" s="9"/>
      <c r="BB25" s="17"/>
    </row>
    <row r="26" spans="2:68" ht="15" customHeight="1" x14ac:dyDescent="0.35">
      <c r="I26" s="10"/>
      <c r="M26" s="29"/>
      <c r="N26" s="54"/>
      <c r="O26" s="54"/>
      <c r="W26" s="10"/>
      <c r="AK26" s="10"/>
      <c r="AO26" s="29"/>
      <c r="AP26" s="54"/>
      <c r="AQ26" s="54"/>
      <c r="AY26" s="10"/>
    </row>
    <row r="27" spans="2:68" ht="29.1" customHeight="1" x14ac:dyDescent="0.35">
      <c r="H27" s="43" t="str">
        <f>INDEX($D$10:$D$13,MATCH(1,$Z$10:$Z$13,0))</f>
        <v>宮崎</v>
      </c>
      <c r="I27" s="44"/>
      <c r="J27" s="44"/>
      <c r="K27" s="45"/>
      <c r="V27" s="43" t="str">
        <f>INDEX($AG$10:$AG$13,MATCH(1,$BC$10:$BC$13,0))</f>
        <v>大分</v>
      </c>
      <c r="W27" s="44"/>
      <c r="X27" s="44"/>
      <c r="Y27" s="45"/>
      <c r="AJ27" s="43" t="str">
        <f>INDEX($D$10:$D$13,MATCH(2,$Z$10:$Z$13,0))</f>
        <v>鹿児島</v>
      </c>
      <c r="AK27" s="44"/>
      <c r="AL27" s="44"/>
      <c r="AM27" s="45"/>
      <c r="AX27" s="43" t="str">
        <f>INDEX($AG$10:$AG$13,MATCH(2,$BC$10:$BC$13,0))</f>
        <v>熊本</v>
      </c>
      <c r="AY27" s="44"/>
      <c r="AZ27" s="44"/>
      <c r="BA27" s="45"/>
    </row>
    <row r="28" spans="2:68" ht="15" customHeight="1" x14ac:dyDescent="0.35">
      <c r="L28" s="17"/>
      <c r="M28" s="17"/>
      <c r="N28" s="17"/>
      <c r="O28" s="17"/>
    </row>
    <row r="29" spans="2:68" ht="15" customHeight="1" x14ac:dyDescent="0.35">
      <c r="L29" s="17"/>
      <c r="M29" s="17"/>
      <c r="N29" s="17"/>
      <c r="O29" s="17"/>
    </row>
    <row r="30" spans="2:68" ht="15" customHeight="1" x14ac:dyDescent="0.35"/>
    <row r="31" spans="2:68" ht="15" customHeight="1" x14ac:dyDescent="0.35">
      <c r="L31" s="17"/>
      <c r="M31" s="17"/>
      <c r="N31" s="17"/>
      <c r="O31" s="17"/>
      <c r="BG31" s="43" t="s">
        <v>43</v>
      </c>
      <c r="BH31" s="51"/>
      <c r="BI31" s="51"/>
      <c r="BJ31" s="45"/>
      <c r="BM31" s="43" t="s">
        <v>45</v>
      </c>
      <c r="BN31" s="44"/>
      <c r="BO31" s="44"/>
      <c r="BP31" s="45"/>
    </row>
    <row r="32" spans="2:68" ht="20.100000000000001" customHeight="1" x14ac:dyDescent="0.35">
      <c r="B32" s="73" t="s">
        <v>48</v>
      </c>
      <c r="C32" s="74"/>
      <c r="D32" s="74"/>
      <c r="E32" s="74"/>
      <c r="F32" s="74"/>
      <c r="G32" s="74"/>
      <c r="H32" s="74"/>
      <c r="I32" s="74"/>
      <c r="J32" s="74"/>
      <c r="K32" s="74"/>
      <c r="L32" s="75"/>
      <c r="S32" s="17"/>
      <c r="T32" s="17"/>
      <c r="U32" s="18"/>
      <c r="V32" s="19"/>
      <c r="AE32" s="73" t="s">
        <v>53</v>
      </c>
      <c r="AF32" s="74"/>
      <c r="AG32" s="74"/>
      <c r="AH32" s="74"/>
      <c r="AI32" s="74"/>
      <c r="AJ32" s="74"/>
      <c r="AK32" s="74"/>
      <c r="AL32" s="74"/>
      <c r="AM32" s="74"/>
      <c r="AN32" s="74"/>
      <c r="AO32" s="75"/>
      <c r="AU32" s="17"/>
      <c r="AV32" s="17"/>
      <c r="AW32" s="18"/>
      <c r="AX32" s="19"/>
      <c r="BG32" s="43" t="s">
        <v>44</v>
      </c>
      <c r="BH32" s="51"/>
      <c r="BI32" s="51"/>
      <c r="BJ32" s="45"/>
      <c r="BM32" s="43" t="s">
        <v>12</v>
      </c>
      <c r="BN32" s="44"/>
      <c r="BO32" s="44"/>
      <c r="BP32" s="45"/>
    </row>
    <row r="33" spans="2:68" ht="15" customHeight="1" x14ac:dyDescent="0.35">
      <c r="B33" s="30"/>
      <c r="C33" s="30"/>
      <c r="D33" s="30"/>
      <c r="E33" s="30"/>
      <c r="F33" s="30"/>
      <c r="G33" s="30"/>
      <c r="H33" s="30"/>
      <c r="I33" s="30"/>
      <c r="J33" s="30"/>
      <c r="K33" s="30"/>
      <c r="L33" s="30"/>
      <c r="S33" s="17"/>
      <c r="T33" s="17"/>
      <c r="U33" s="18"/>
      <c r="V33" s="19"/>
      <c r="AE33" s="30"/>
      <c r="AF33" s="30"/>
      <c r="AG33" s="30"/>
      <c r="AH33" s="30"/>
      <c r="AI33" s="30"/>
      <c r="AJ33" s="30"/>
      <c r="AK33" s="30"/>
      <c r="AL33" s="30"/>
      <c r="AM33" s="30"/>
      <c r="AN33" s="30"/>
      <c r="AO33" s="30"/>
      <c r="AU33" s="17"/>
      <c r="AV33" s="17"/>
      <c r="AW33" s="18"/>
      <c r="AX33" s="19"/>
      <c r="BG33" s="43" t="s">
        <v>15</v>
      </c>
      <c r="BH33" s="51"/>
      <c r="BI33" s="51"/>
      <c r="BJ33" s="45"/>
      <c r="BM33" s="43" t="s">
        <v>42</v>
      </c>
      <c r="BN33" s="51"/>
      <c r="BO33" s="51"/>
      <c r="BP33" s="52"/>
    </row>
    <row r="34" spans="2:68" ht="15" customHeight="1" x14ac:dyDescent="0.35">
      <c r="BG34" s="46" t="s">
        <v>11</v>
      </c>
      <c r="BH34" s="47"/>
      <c r="BI34" s="47"/>
      <c r="BJ34" s="45"/>
      <c r="BM34" s="43" t="s">
        <v>14</v>
      </c>
      <c r="BN34" s="44"/>
      <c r="BO34" s="44"/>
      <c r="BP34" s="45"/>
    </row>
    <row r="35" spans="2:68" ht="29.1" customHeight="1" x14ac:dyDescent="0.35">
      <c r="O35" s="43" t="s">
        <v>43</v>
      </c>
      <c r="P35" s="44"/>
      <c r="Q35" s="44"/>
      <c r="R35" s="45"/>
      <c r="AQ35" s="43" t="s">
        <v>45</v>
      </c>
      <c r="AR35" s="51"/>
      <c r="AS35" s="51"/>
      <c r="AT35" s="45"/>
    </row>
    <row r="36" spans="2:68" ht="15" customHeight="1" x14ac:dyDescent="0.35">
      <c r="P36" s="21"/>
      <c r="T36" s="84" t="s">
        <v>16</v>
      </c>
      <c r="U36" s="85"/>
      <c r="V36" s="86"/>
      <c r="W36" s="90" t="s">
        <v>76</v>
      </c>
      <c r="X36" s="90"/>
      <c r="Y36" s="90"/>
      <c r="Z36" s="90"/>
      <c r="AA36" s="90"/>
      <c r="AB36" s="90"/>
      <c r="AR36" s="21"/>
      <c r="AV36" s="84" t="s">
        <v>16</v>
      </c>
      <c r="AW36" s="85"/>
      <c r="AX36" s="86"/>
      <c r="AY36" s="90" t="s">
        <v>76</v>
      </c>
      <c r="AZ36" s="90"/>
      <c r="BA36" s="90"/>
      <c r="BB36" s="90"/>
      <c r="BC36" s="90"/>
      <c r="BD36" s="90"/>
      <c r="BE36" s="40"/>
    </row>
    <row r="37" spans="2:68" ht="15" customHeight="1" x14ac:dyDescent="0.35">
      <c r="P37" s="10"/>
      <c r="T37" s="55" t="s">
        <v>17</v>
      </c>
      <c r="U37" s="56"/>
      <c r="V37" s="57"/>
      <c r="W37" s="90" t="s">
        <v>82</v>
      </c>
      <c r="X37" s="90"/>
      <c r="Y37" s="90"/>
      <c r="Z37" s="90"/>
      <c r="AA37" s="90"/>
      <c r="AB37" s="90"/>
      <c r="AR37" s="10"/>
      <c r="AV37" s="55" t="s">
        <v>17</v>
      </c>
      <c r="AW37" s="56"/>
      <c r="AX37" s="57"/>
      <c r="AY37" s="90" t="s">
        <v>79</v>
      </c>
      <c r="AZ37" s="90"/>
      <c r="BA37" s="90"/>
      <c r="BB37" s="90"/>
      <c r="BC37" s="90"/>
      <c r="BD37" s="90"/>
      <c r="BE37" s="40"/>
    </row>
    <row r="38" spans="2:68" ht="15" customHeight="1" x14ac:dyDescent="0.35">
      <c r="N38" s="83"/>
      <c r="O38" s="83"/>
      <c r="P38" s="10"/>
      <c r="Q38" s="22"/>
      <c r="T38" s="55" t="s">
        <v>18</v>
      </c>
      <c r="U38" s="56"/>
      <c r="V38" s="57"/>
      <c r="W38" s="90" t="s">
        <v>77</v>
      </c>
      <c r="X38" s="90"/>
      <c r="Y38" s="90"/>
      <c r="Z38" s="90"/>
      <c r="AA38" s="90"/>
      <c r="AB38" s="90"/>
      <c r="AP38" s="83"/>
      <c r="AQ38" s="83"/>
      <c r="AR38" s="10"/>
      <c r="AS38" s="22"/>
      <c r="AV38" s="55" t="s">
        <v>18</v>
      </c>
      <c r="AW38" s="56"/>
      <c r="AX38" s="57"/>
      <c r="AY38" s="90" t="s">
        <v>80</v>
      </c>
      <c r="AZ38" s="90"/>
      <c r="BA38" s="90"/>
      <c r="BB38" s="90"/>
      <c r="BC38" s="90"/>
      <c r="BD38" s="90"/>
      <c r="BE38" s="40"/>
    </row>
    <row r="39" spans="2:68" ht="15" customHeight="1" x14ac:dyDescent="0.35">
      <c r="N39" s="54"/>
      <c r="O39" s="54"/>
      <c r="P39" s="24"/>
      <c r="Q39" s="25"/>
      <c r="T39" s="55" t="s">
        <v>13</v>
      </c>
      <c r="U39" s="56"/>
      <c r="V39" s="86"/>
      <c r="W39" s="92"/>
      <c r="X39" s="92"/>
      <c r="Y39" s="92"/>
      <c r="Z39" s="92"/>
      <c r="AA39" s="92"/>
      <c r="AB39" s="92"/>
      <c r="AC39" s="26"/>
      <c r="AD39" s="26"/>
      <c r="AE39" s="26"/>
      <c r="AF39" s="26"/>
      <c r="AG39" s="27"/>
      <c r="AH39" s="27"/>
      <c r="AP39" s="54"/>
      <c r="AQ39" s="54"/>
      <c r="AR39" s="24"/>
      <c r="AS39" s="25"/>
      <c r="AV39" s="55" t="s">
        <v>13</v>
      </c>
      <c r="AW39" s="56"/>
      <c r="AX39" s="86"/>
      <c r="AY39" s="92"/>
      <c r="AZ39" s="92"/>
      <c r="BA39" s="92"/>
      <c r="BB39" s="92"/>
      <c r="BC39" s="92"/>
      <c r="BD39" s="92"/>
      <c r="BE39" s="41"/>
    </row>
    <row r="40" spans="2:68" ht="15" customHeight="1" x14ac:dyDescent="0.35">
      <c r="J40" s="9"/>
      <c r="K40" s="9"/>
      <c r="L40" s="9"/>
      <c r="M40" s="9"/>
      <c r="N40" s="53"/>
      <c r="O40" s="53"/>
      <c r="P40" s="28"/>
      <c r="Q40" s="9"/>
      <c r="R40" s="9"/>
      <c r="S40" s="9"/>
      <c r="T40" s="9"/>
      <c r="U40" s="9"/>
      <c r="V40" s="9"/>
      <c r="W40" s="9"/>
      <c r="Z40" s="17"/>
      <c r="AA40" s="17"/>
      <c r="AB40" s="17"/>
      <c r="AC40" s="17"/>
      <c r="AD40" s="17"/>
      <c r="AE40" s="17"/>
      <c r="AF40" s="17"/>
      <c r="AG40" s="17"/>
      <c r="AH40" s="17"/>
      <c r="AL40" s="9"/>
      <c r="AM40" s="9"/>
      <c r="AN40" s="9"/>
      <c r="AO40" s="9"/>
      <c r="AP40" s="53"/>
      <c r="AQ40" s="53"/>
      <c r="AR40" s="28"/>
      <c r="AS40" s="9"/>
      <c r="AT40" s="9"/>
      <c r="AU40" s="9"/>
      <c r="AV40" s="9"/>
      <c r="AW40" s="9"/>
      <c r="AX40" s="9"/>
      <c r="AY40" s="9"/>
      <c r="BB40" s="17"/>
    </row>
    <row r="41" spans="2:68" ht="15" customHeight="1" x14ac:dyDescent="0.35">
      <c r="I41" s="10"/>
      <c r="M41" s="29"/>
      <c r="N41" s="54"/>
      <c r="O41" s="54"/>
      <c r="W41" s="10"/>
      <c r="AK41" s="10"/>
      <c r="AO41" s="29"/>
      <c r="AP41" s="54"/>
      <c r="AQ41" s="54"/>
      <c r="AY41" s="10"/>
    </row>
    <row r="42" spans="2:68" ht="29.1" customHeight="1" x14ac:dyDescent="0.35">
      <c r="H42" s="43" t="str">
        <f>INDEX($D$10:$D$13,MATCH(3,$Z$10:$Z$13,0))</f>
        <v>福岡</v>
      </c>
      <c r="I42" s="44"/>
      <c r="J42" s="44"/>
      <c r="K42" s="45"/>
      <c r="V42" s="43" t="str">
        <f>INDEX($AG$10:$AG$13,MATCH(3,$BC$10:$BC$13,0))</f>
        <v>佐賀</v>
      </c>
      <c r="W42" s="44"/>
      <c r="X42" s="44"/>
      <c r="Y42" s="45"/>
      <c r="AJ42" s="43" t="str">
        <f>INDEX($D$10:$D$13,MATCH(4,$Z$10:$Z$13,0))</f>
        <v>沖縄</v>
      </c>
      <c r="AK42" s="44"/>
      <c r="AL42" s="44"/>
      <c r="AM42" s="45"/>
      <c r="AX42" s="43" t="str">
        <f>INDEX($AG$10:$AG$13,MATCH(4,$BC$10:$BC$13,0))</f>
        <v>長崎</v>
      </c>
      <c r="AY42" s="44"/>
      <c r="AZ42" s="44"/>
      <c r="BA42" s="45"/>
    </row>
    <row r="43" spans="2:68" ht="15" customHeight="1" x14ac:dyDescent="0.35"/>
    <row r="44" spans="2:68" ht="15" customHeight="1" x14ac:dyDescent="0.35"/>
    <row r="45" spans="2:68" ht="15" customHeight="1" x14ac:dyDescent="0.35"/>
    <row r="46" spans="2:68" ht="15" customHeight="1" x14ac:dyDescent="0.35"/>
    <row r="47" spans="2:68" ht="15" customHeight="1" x14ac:dyDescent="0.35"/>
    <row r="48" spans="2:6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sheetData>
  <mergeCells count="146">
    <mergeCell ref="AX42:BA42"/>
    <mergeCell ref="N40:O40"/>
    <mergeCell ref="AP40:AQ40"/>
    <mergeCell ref="N41:O41"/>
    <mergeCell ref="AP41:AQ41"/>
    <mergeCell ref="H42:K42"/>
    <mergeCell ref="V42:Y42"/>
    <mergeCell ref="AJ42:AM42"/>
    <mergeCell ref="N39:O39"/>
    <mergeCell ref="T39:V39"/>
    <mergeCell ref="W39:AB39"/>
    <mergeCell ref="AP39:AQ39"/>
    <mergeCell ref="AV39:AX39"/>
    <mergeCell ref="AY39:BD39"/>
    <mergeCell ref="N38:O38"/>
    <mergeCell ref="T38:V38"/>
    <mergeCell ref="W38:AB38"/>
    <mergeCell ref="AP38:AQ38"/>
    <mergeCell ref="AV38:AX38"/>
    <mergeCell ref="AY38:BD38"/>
    <mergeCell ref="T36:V36"/>
    <mergeCell ref="W36:AB36"/>
    <mergeCell ref="AV36:AX36"/>
    <mergeCell ref="AY36:BD36"/>
    <mergeCell ref="T37:V37"/>
    <mergeCell ref="W37:AB37"/>
    <mergeCell ref="AV37:AX37"/>
    <mergeCell ref="AY37:BD37"/>
    <mergeCell ref="BG33:BJ33"/>
    <mergeCell ref="BM33:BP33"/>
    <mergeCell ref="BG34:BJ34"/>
    <mergeCell ref="BM34:BP34"/>
    <mergeCell ref="O35:R35"/>
    <mergeCell ref="AQ35:AT35"/>
    <mergeCell ref="AX27:BA27"/>
    <mergeCell ref="BG31:BJ31"/>
    <mergeCell ref="BM31:BP31"/>
    <mergeCell ref="B32:L32"/>
    <mergeCell ref="AE32:AO32"/>
    <mergeCell ref="BG32:BJ32"/>
    <mergeCell ref="BM32:BP32"/>
    <mergeCell ref="N25:O25"/>
    <mergeCell ref="AP25:AQ25"/>
    <mergeCell ref="N26:O26"/>
    <mergeCell ref="AP26:AQ26"/>
    <mergeCell ref="H27:K27"/>
    <mergeCell ref="V27:Y27"/>
    <mergeCell ref="AJ27:AM27"/>
    <mergeCell ref="N24:O24"/>
    <mergeCell ref="T24:V24"/>
    <mergeCell ref="W24:AB24"/>
    <mergeCell ref="AP24:AQ24"/>
    <mergeCell ref="AV24:AX24"/>
    <mergeCell ref="AY24:BD24"/>
    <mergeCell ref="T22:V22"/>
    <mergeCell ref="W22:AB22"/>
    <mergeCell ref="AV22:AX22"/>
    <mergeCell ref="AY22:BD22"/>
    <mergeCell ref="N23:O23"/>
    <mergeCell ref="T23:V23"/>
    <mergeCell ref="W23:AB23"/>
    <mergeCell ref="AP23:AQ23"/>
    <mergeCell ref="AV23:AX23"/>
    <mergeCell ref="AY23:BD23"/>
    <mergeCell ref="AV21:AX21"/>
    <mergeCell ref="AY21:BD21"/>
    <mergeCell ref="BG13:BJ13"/>
    <mergeCell ref="BM13:BP13"/>
    <mergeCell ref="H14:AC14"/>
    <mergeCell ref="AJ14:BE14"/>
    <mergeCell ref="B17:L17"/>
    <mergeCell ref="AE17:AO17"/>
    <mergeCell ref="AC13:AD13"/>
    <mergeCell ref="AE13:AF13"/>
    <mergeCell ref="AG13:AJ13"/>
    <mergeCell ref="AT13:AV13"/>
    <mergeCell ref="AZ13:BB13"/>
    <mergeCell ref="BC13:BE13"/>
    <mergeCell ref="B13:C13"/>
    <mergeCell ref="D13:G13"/>
    <mergeCell ref="Q13:S13"/>
    <mergeCell ref="W13:Y13"/>
    <mergeCell ref="Z13:AB13"/>
    <mergeCell ref="O20:R20"/>
    <mergeCell ref="AQ20:AT20"/>
    <mergeCell ref="T21:V21"/>
    <mergeCell ref="W21:AB21"/>
    <mergeCell ref="BM11:BP11"/>
    <mergeCell ref="B12:C12"/>
    <mergeCell ref="D12:G12"/>
    <mergeCell ref="N12:P12"/>
    <mergeCell ref="W12:Y12"/>
    <mergeCell ref="Z12:AB12"/>
    <mergeCell ref="AE12:AF12"/>
    <mergeCell ref="AG12:AJ12"/>
    <mergeCell ref="AQ12:AS12"/>
    <mergeCell ref="AZ12:BB12"/>
    <mergeCell ref="BC12:BE12"/>
    <mergeCell ref="BG12:BJ12"/>
    <mergeCell ref="BM12:BP12"/>
    <mergeCell ref="BM10:BP10"/>
    <mergeCell ref="B11:C11"/>
    <mergeCell ref="D11:G11"/>
    <mergeCell ref="K11:M11"/>
    <mergeCell ref="W11:Y11"/>
    <mergeCell ref="Z11:AB11"/>
    <mergeCell ref="AE11:AF11"/>
    <mergeCell ref="AG11:AJ11"/>
    <mergeCell ref="AN11:AP11"/>
    <mergeCell ref="AZ11:BB11"/>
    <mergeCell ref="AE10:AF10"/>
    <mergeCell ref="AG10:AJ10"/>
    <mergeCell ref="AK10:AM10"/>
    <mergeCell ref="AZ10:BB10"/>
    <mergeCell ref="BC10:BE10"/>
    <mergeCell ref="BG10:BJ10"/>
    <mergeCell ref="B10:C10"/>
    <mergeCell ref="D10:G10"/>
    <mergeCell ref="H10:J10"/>
    <mergeCell ref="W10:Y10"/>
    <mergeCell ref="Z10:AB10"/>
    <mergeCell ref="AC10:AD10"/>
    <mergeCell ref="BC11:BE11"/>
    <mergeCell ref="BG11:BJ11"/>
    <mergeCell ref="R2:BE3"/>
    <mergeCell ref="A5:BE5"/>
    <mergeCell ref="B7:J7"/>
    <mergeCell ref="AE7:AL7"/>
    <mergeCell ref="B9:C9"/>
    <mergeCell ref="D9:G9"/>
    <mergeCell ref="H9:J9"/>
    <mergeCell ref="K9:M9"/>
    <mergeCell ref="N9:P9"/>
    <mergeCell ref="Q9:S9"/>
    <mergeCell ref="AN9:AP9"/>
    <mergeCell ref="AQ9:AS9"/>
    <mergeCell ref="AT9:AV9"/>
    <mergeCell ref="AW9:AY9"/>
    <mergeCell ref="AZ9:BB9"/>
    <mergeCell ref="BC9:BE9"/>
    <mergeCell ref="T9:V9"/>
    <mergeCell ref="W9:Y9"/>
    <mergeCell ref="Z9:AB9"/>
    <mergeCell ref="AE9:AF9"/>
    <mergeCell ref="AG9:AJ9"/>
    <mergeCell ref="AK9:AM9"/>
  </mergeCells>
  <phoneticPr fontId="1"/>
  <pageMargins left="0.59055118110236227" right="0.19685039370078741" top="0.98425196850393704" bottom="0.19685039370078741" header="0.51181102362204722" footer="0.51181102362204722"/>
  <pageSetup paperSize="9" scale="72" firstPageNumber="0" fitToHeight="0" orientation="portrait" horizontalDpi="4294967293" verticalDpi="300" r:id="rId1"/>
  <headerFooter alignWithMargins="0"/>
  <rowBreaks count="1" manualBreakCount="1">
    <brk id="48" max="16383" man="1"/>
  </rowBreaks>
  <colBreaks count="1" manualBreakCount="1">
    <brk id="5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82184-3DEE-46A4-B1AE-D8CE1A362492}">
  <sheetPr>
    <tabColor rgb="FF00B0F0"/>
    <pageSetUpPr fitToPage="1"/>
  </sheetPr>
  <dimension ref="A2:BS49"/>
  <sheetViews>
    <sheetView topLeftCell="A22" workbookViewId="0">
      <selection activeCell="E37" sqref="E37"/>
    </sheetView>
  </sheetViews>
  <sheetFormatPr defaultColWidth="12.81640625" defaultRowHeight="18" x14ac:dyDescent="0.35"/>
  <cols>
    <col min="1" max="8" width="2.04296875" style="4" customWidth="1"/>
    <col min="9" max="10" width="2.99609375" style="4" bestFit="1" customWidth="1"/>
    <col min="11" max="11" width="2.04296875" style="4" customWidth="1"/>
    <col min="12" max="13" width="2.99609375" style="4" bestFit="1" customWidth="1"/>
    <col min="14" max="14" width="2.04296875" style="4" customWidth="1"/>
    <col min="15" max="16" width="2.99609375" style="4" bestFit="1" customWidth="1"/>
    <col min="17" max="17" width="2.04296875" style="4" customWidth="1"/>
    <col min="18" max="20" width="2.99609375" style="4" bestFit="1" customWidth="1"/>
    <col min="21" max="21" width="2.04296875" style="4" customWidth="1"/>
    <col min="22" max="22" width="2.99609375" style="4" bestFit="1" customWidth="1"/>
    <col min="23" max="37" width="2.04296875" style="4" customWidth="1"/>
    <col min="38" max="39" width="2.99609375" style="4" bestFit="1" customWidth="1"/>
    <col min="40" max="40" width="2.04296875" style="4" customWidth="1"/>
    <col min="41" max="42" width="2.99609375" style="4" bestFit="1" customWidth="1"/>
    <col min="43" max="43" width="2.04296875" style="4" customWidth="1"/>
    <col min="44" max="45" width="2.99609375" style="4" bestFit="1" customWidth="1"/>
    <col min="46" max="46" width="2.04296875" style="4" customWidth="1"/>
    <col min="47" max="49" width="2.99609375" style="4" bestFit="1" customWidth="1"/>
    <col min="50" max="50" width="2.04296875" style="4" customWidth="1"/>
    <col min="51" max="51" width="2.99609375" style="4" bestFit="1" customWidth="1"/>
    <col min="52" max="57" width="2.04296875" style="4" customWidth="1"/>
    <col min="58" max="66" width="1.90625" style="4" customWidth="1"/>
    <col min="67" max="67" width="2.04296875" style="4" customWidth="1"/>
    <col min="68" max="68" width="1.90625" style="4" customWidth="1"/>
    <col min="69" max="16384" width="12.81640625" style="4"/>
  </cols>
  <sheetData>
    <row r="2" spans="1:71" ht="18" customHeight="1" x14ac:dyDescent="0.35">
      <c r="P2" s="38"/>
      <c r="Q2" s="38"/>
      <c r="R2" s="88" t="s">
        <v>71</v>
      </c>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row>
    <row r="3" spans="1:71" ht="14.1" customHeight="1" thickBot="1" x14ac:dyDescent="0.4">
      <c r="B3" s="6"/>
      <c r="C3" s="6"/>
      <c r="D3" s="6"/>
      <c r="E3" s="6"/>
      <c r="F3" s="6"/>
      <c r="G3" s="6"/>
      <c r="H3" s="6"/>
      <c r="I3" s="6"/>
      <c r="J3" s="6"/>
      <c r="K3" s="6"/>
      <c r="L3" s="6"/>
      <c r="M3" s="6"/>
      <c r="N3" s="6"/>
      <c r="O3" s="39"/>
      <c r="P3" s="39"/>
      <c r="Q3" s="3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row>
    <row r="4" spans="1:71" ht="20.100000000000001" customHeight="1" thickTop="1" x14ac:dyDescent="0.35"/>
    <row r="5" spans="1:71" ht="30" customHeight="1" x14ac:dyDescent="0.65">
      <c r="A5" s="68" t="s">
        <v>70</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row>
    <row r="6" spans="1:71" ht="24" customHeight="1" x14ac:dyDescent="0.6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8"/>
      <c r="AN6" s="8"/>
      <c r="AO6" s="8"/>
      <c r="AP6" s="8"/>
      <c r="AQ6" s="8"/>
      <c r="AR6" s="8"/>
      <c r="AS6" s="8"/>
      <c r="AT6" s="8"/>
      <c r="AU6" s="8"/>
      <c r="AV6" s="8"/>
      <c r="AW6" s="8"/>
      <c r="AX6" s="8"/>
      <c r="AY6" s="8"/>
      <c r="AZ6" s="8"/>
      <c r="BA6" s="8"/>
      <c r="BB6" s="8"/>
      <c r="BC6" s="8"/>
      <c r="BD6" s="8"/>
      <c r="BE6" s="8"/>
    </row>
    <row r="7" spans="1:71" ht="20.100000000000001" customHeight="1" x14ac:dyDescent="0.35">
      <c r="B7" s="73" t="s">
        <v>58</v>
      </c>
      <c r="C7" s="74"/>
      <c r="D7" s="74"/>
      <c r="E7" s="74"/>
      <c r="F7" s="74"/>
      <c r="G7" s="74"/>
      <c r="H7" s="74"/>
      <c r="I7" s="74"/>
      <c r="J7" s="75"/>
      <c r="AE7" s="73" t="s">
        <v>25</v>
      </c>
      <c r="AF7" s="74"/>
      <c r="AG7" s="74"/>
      <c r="AH7" s="74"/>
      <c r="AI7" s="74"/>
      <c r="AJ7" s="74"/>
      <c r="AK7" s="74"/>
      <c r="AL7" s="75"/>
    </row>
    <row r="8" spans="1:71" ht="20.100000000000001" customHeight="1" x14ac:dyDescent="0.35">
      <c r="B8" s="9"/>
      <c r="C8" s="9"/>
      <c r="D8" s="9"/>
      <c r="E8" s="9"/>
      <c r="F8" s="9"/>
      <c r="G8" s="9"/>
      <c r="H8" s="9"/>
      <c r="I8" s="9"/>
      <c r="J8" s="9"/>
      <c r="K8" s="9"/>
      <c r="L8" s="9"/>
      <c r="M8" s="9"/>
      <c r="N8" s="9"/>
      <c r="O8" s="9"/>
      <c r="P8" s="9"/>
      <c r="Q8" s="9"/>
      <c r="R8" s="9"/>
      <c r="S8" s="9"/>
      <c r="T8" s="9"/>
      <c r="U8" s="9"/>
      <c r="V8" s="9"/>
      <c r="W8" s="9" t="str">
        <f>IF(COUNTIF(T10:T13,T10)&lt;2,"",SUM(I10,L10,O10,R10)/SUM(H10:S10))</f>
        <v/>
      </c>
      <c r="X8" s="9"/>
      <c r="Y8" s="9"/>
      <c r="Z8" s="9"/>
      <c r="AA8" s="9"/>
      <c r="AB8" s="9"/>
    </row>
    <row r="9" spans="1:71" ht="30" customHeight="1" x14ac:dyDescent="0.35">
      <c r="A9" s="10"/>
      <c r="B9" s="76" t="s">
        <v>38</v>
      </c>
      <c r="C9" s="77"/>
      <c r="D9" s="70" t="s">
        <v>37</v>
      </c>
      <c r="E9" s="61"/>
      <c r="F9" s="61"/>
      <c r="G9" s="62"/>
      <c r="H9" s="65" t="str">
        <f>IF(D10="","",D10)</f>
        <v>福岡</v>
      </c>
      <c r="I9" s="65"/>
      <c r="J9" s="66"/>
      <c r="K9" s="65" t="str">
        <f>IF(D11="","",D11)</f>
        <v>沖縄</v>
      </c>
      <c r="L9" s="65"/>
      <c r="M9" s="66"/>
      <c r="N9" s="65" t="str">
        <f>IF(D12="","",D12)</f>
        <v>宮崎</v>
      </c>
      <c r="O9" s="65"/>
      <c r="P9" s="66"/>
      <c r="Q9" s="65" t="str">
        <f>IF(D13="","",D13)</f>
        <v>鹿児島</v>
      </c>
      <c r="R9" s="65"/>
      <c r="S9" s="66"/>
      <c r="T9" s="63" t="s">
        <v>55</v>
      </c>
      <c r="U9" s="63"/>
      <c r="V9" s="64"/>
      <c r="W9" s="67" t="s">
        <v>56</v>
      </c>
      <c r="X9" s="63"/>
      <c r="Y9" s="64"/>
      <c r="Z9" s="67" t="s">
        <v>57</v>
      </c>
      <c r="AA9" s="63"/>
      <c r="AB9" s="64"/>
      <c r="AD9" s="10"/>
      <c r="AE9" s="76" t="s">
        <v>38</v>
      </c>
      <c r="AF9" s="77"/>
      <c r="AG9" s="70" t="s">
        <v>37</v>
      </c>
      <c r="AH9" s="61"/>
      <c r="AI9" s="61"/>
      <c r="AJ9" s="62"/>
      <c r="AK9" s="65" t="str">
        <f>IF(AG10="","",AG10)</f>
        <v>佐賀</v>
      </c>
      <c r="AL9" s="65"/>
      <c r="AM9" s="66"/>
      <c r="AN9" s="78" t="str">
        <f>IF(AG11="","",AG11)</f>
        <v>長崎</v>
      </c>
      <c r="AO9" s="65"/>
      <c r="AP9" s="66"/>
      <c r="AQ9" s="78" t="str">
        <f>IF(AG12="","",AG12)</f>
        <v>大分</v>
      </c>
      <c r="AR9" s="65"/>
      <c r="AS9" s="66"/>
      <c r="AT9" s="78" t="str">
        <f>IF(AG13="","",AG13)</f>
        <v>熊本</v>
      </c>
      <c r="AU9" s="65"/>
      <c r="AV9" s="66"/>
      <c r="AW9" s="63" t="s">
        <v>55</v>
      </c>
      <c r="AX9" s="63"/>
      <c r="AY9" s="64"/>
      <c r="AZ9" s="67" t="s">
        <v>56</v>
      </c>
      <c r="BA9" s="63"/>
      <c r="BB9" s="64"/>
      <c r="BC9" s="67" t="s">
        <v>57</v>
      </c>
      <c r="BD9" s="63"/>
      <c r="BE9" s="64"/>
    </row>
    <row r="10" spans="1:71" ht="39.950000000000003" customHeight="1" x14ac:dyDescent="0.4">
      <c r="A10" s="10"/>
      <c r="B10" s="79" t="s">
        <v>39</v>
      </c>
      <c r="C10" s="80"/>
      <c r="D10" s="43" t="str">
        <f>IF(男子A!D10="","",男子A!D10)</f>
        <v>福岡</v>
      </c>
      <c r="E10" s="51"/>
      <c r="F10" s="51"/>
      <c r="G10" s="52"/>
      <c r="H10" s="71"/>
      <c r="I10" s="71"/>
      <c r="J10" s="72"/>
      <c r="K10" s="37" t="str">
        <f>IF(L10="","",IF(L10&gt;M10,"○","●"))</f>
        <v>○</v>
      </c>
      <c r="L10" s="11">
        <v>8</v>
      </c>
      <c r="M10" s="12">
        <v>2</v>
      </c>
      <c r="N10" s="37" t="str">
        <f>IF(O10="","",IF(O10&gt;P10,"○","●"))</f>
        <v>○</v>
      </c>
      <c r="O10" s="11">
        <v>8</v>
      </c>
      <c r="P10" s="12">
        <v>2</v>
      </c>
      <c r="Q10" s="37" t="str">
        <f>IF(R10="","",IF(R10&gt;S10,"○","●"))</f>
        <v>●</v>
      </c>
      <c r="R10" s="11">
        <v>5</v>
      </c>
      <c r="S10" s="12">
        <v>8</v>
      </c>
      <c r="T10" s="11">
        <f>IF(K10="","",COUNTIF(K10:Q10,"○"))</f>
        <v>2</v>
      </c>
      <c r="U10" s="13" t="s">
        <v>49</v>
      </c>
      <c r="V10" s="11">
        <f>IF(M10="","",COUNTIF(K10:Q10,"●"))</f>
        <v>1</v>
      </c>
      <c r="W10" s="48" t="str">
        <f>IF(T10="","",IF(COUNTIF(T$10:T$13,T10)&lt;=2,"",SUM(I10,L10,O10,R10)/SUM(H10:S10)))</f>
        <v/>
      </c>
      <c r="X10" s="49"/>
      <c r="Y10" s="50"/>
      <c r="Z10" s="43">
        <f>IF(T10="","",IF(W10&lt;&gt;"",IF(T10=1,1,0)+RANK(W10,W$10:W$13),RANK(T10,T$10:T$13,0)))</f>
        <v>2</v>
      </c>
      <c r="AA10" s="51"/>
      <c r="AB10" s="52"/>
      <c r="AC10" s="81"/>
      <c r="AD10" s="82"/>
      <c r="AE10" s="79" t="s">
        <v>27</v>
      </c>
      <c r="AF10" s="80"/>
      <c r="AG10" s="43" t="str">
        <f>IF(男子A!AG10="","",男子A!AG10)</f>
        <v>佐賀</v>
      </c>
      <c r="AH10" s="51"/>
      <c r="AI10" s="51"/>
      <c r="AJ10" s="52"/>
      <c r="AK10" s="71"/>
      <c r="AL10" s="71"/>
      <c r="AM10" s="72"/>
      <c r="AN10" s="37" t="str">
        <f>IF(AO10="","",IF(AO10&gt;AP10,"○","●"))</f>
        <v>○</v>
      </c>
      <c r="AO10" s="11">
        <v>8</v>
      </c>
      <c r="AP10" s="12">
        <v>4</v>
      </c>
      <c r="AQ10" s="37" t="str">
        <f>IF(AR10="","",IF(AR10&gt;AS10,"○","●"))</f>
        <v>●</v>
      </c>
      <c r="AR10" s="11">
        <v>5</v>
      </c>
      <c r="AS10" s="12">
        <v>8</v>
      </c>
      <c r="AT10" s="37" t="str">
        <f>IF(AU10="","",IF(AU10&gt;AV10,"○","●"))</f>
        <v>●</v>
      </c>
      <c r="AU10" s="11">
        <v>5</v>
      </c>
      <c r="AV10" s="12">
        <v>8</v>
      </c>
      <c r="AW10" s="11">
        <f>IF(AN10="","",COUNTIF(AN10:AT10,"○"))</f>
        <v>1</v>
      </c>
      <c r="AX10" s="13" t="s">
        <v>49</v>
      </c>
      <c r="AY10" s="11">
        <f>IF(AP10="","",COUNTIF(AN10:AT10,"●"))</f>
        <v>2</v>
      </c>
      <c r="AZ10" s="48" t="str">
        <f>IF(AW10="","",IF(COUNTIF(AW$10:AW$13,AW10)&lt;=2,"",SUM(AL10,AO10,AR10,AU10)/SUM(AK10:AV10)))</f>
        <v/>
      </c>
      <c r="BA10" s="49"/>
      <c r="BB10" s="50"/>
      <c r="BC10" s="43">
        <f>IF(AW10="","",IF(AZ10&lt;&gt;"",IF(AW10=1,1,0)+RANK(AZ10,AZ$10:AZ$13),RANK(AW10,AW$10:AW$13,0)))</f>
        <v>3</v>
      </c>
      <c r="BD10" s="51"/>
      <c r="BE10" s="52"/>
      <c r="BG10" s="43" t="s">
        <v>43</v>
      </c>
      <c r="BH10" s="51"/>
      <c r="BI10" s="51"/>
      <c r="BJ10" s="45"/>
      <c r="BM10" s="43" t="s">
        <v>45</v>
      </c>
      <c r="BN10" s="44"/>
      <c r="BO10" s="44"/>
      <c r="BP10" s="45"/>
      <c r="BS10" s="4">
        <f>SUM(H10:S10)</f>
        <v>33</v>
      </c>
    </row>
    <row r="11" spans="1:71" ht="39.950000000000003" customHeight="1" x14ac:dyDescent="0.4">
      <c r="A11" s="10"/>
      <c r="B11" s="61" t="s">
        <v>40</v>
      </c>
      <c r="C11" s="62"/>
      <c r="D11" s="43" t="str">
        <f>IF(男子A!D11="","",男子A!D11)</f>
        <v>沖縄</v>
      </c>
      <c r="E11" s="51"/>
      <c r="F11" s="51"/>
      <c r="G11" s="52"/>
      <c r="H11" s="14" t="str">
        <f>IF(I11="","",IF(I11&gt;J11,"○","●"))</f>
        <v>●</v>
      </c>
      <c r="I11" s="14">
        <v>2</v>
      </c>
      <c r="J11" s="14">
        <v>8</v>
      </c>
      <c r="K11" s="58"/>
      <c r="L11" s="59"/>
      <c r="M11" s="60"/>
      <c r="N11" s="23" t="str">
        <f>IF(O11="","",IF(O11&gt;P11,"○","●"))</f>
        <v>○</v>
      </c>
      <c r="O11" s="14">
        <v>8</v>
      </c>
      <c r="P11" s="15">
        <v>5</v>
      </c>
      <c r="Q11" s="23" t="str">
        <f>IF(R11="","",IF(R11&gt;S11,"○","●"))</f>
        <v>●</v>
      </c>
      <c r="R11" s="14">
        <v>2</v>
      </c>
      <c r="S11" s="15">
        <v>8</v>
      </c>
      <c r="T11" s="14">
        <f>IF(H11="","",COUNTIF(H11:Q11,"○"))</f>
        <v>1</v>
      </c>
      <c r="U11" s="14" t="s">
        <v>49</v>
      </c>
      <c r="V11" s="14">
        <f>IF(H11="","",COUNTIF(H11:Q11,"●"))</f>
        <v>2</v>
      </c>
      <c r="W11" s="48" t="str">
        <f t="shared" ref="W11:W13" si="0">IF(T11="","",IF(COUNTIF(T$10:T$13,T11)&lt;=2,"",SUM(I11,L11,O11,R11)/SUM(H11:S11)))</f>
        <v/>
      </c>
      <c r="X11" s="49"/>
      <c r="Y11" s="50"/>
      <c r="Z11" s="43">
        <f t="shared" ref="Z11:Z13" si="1">IF(T11="","",IF(W11&lt;&gt;"",IF(T11=1,1,0)+RANK(W11,W$10:W$13),RANK(T11,T$10:T$13,0)))</f>
        <v>3</v>
      </c>
      <c r="AA11" s="51"/>
      <c r="AB11" s="52"/>
      <c r="AD11" s="10"/>
      <c r="AE11" s="79" t="s">
        <v>50</v>
      </c>
      <c r="AF11" s="80"/>
      <c r="AG11" s="43" t="str">
        <f>IF(男子A!AG11="","",男子A!AG11)</f>
        <v>長崎</v>
      </c>
      <c r="AH11" s="51"/>
      <c r="AI11" s="51"/>
      <c r="AJ11" s="52"/>
      <c r="AK11" s="14" t="str">
        <f>IF(AL11="","",IF(AL11&gt;AM11,"○","●"))</f>
        <v>●</v>
      </c>
      <c r="AL11" s="14">
        <v>4</v>
      </c>
      <c r="AM11" s="14">
        <v>8</v>
      </c>
      <c r="AN11" s="58"/>
      <c r="AO11" s="59"/>
      <c r="AP11" s="60"/>
      <c r="AQ11" s="23" t="str">
        <f>IF(AR11="","",IF(AR11&gt;AS11,"○","●"))</f>
        <v>●</v>
      </c>
      <c r="AR11" s="14">
        <v>2</v>
      </c>
      <c r="AS11" s="15">
        <v>8</v>
      </c>
      <c r="AT11" s="23" t="str">
        <f>IF(AU11="","",IF(AU11&gt;AV11,"○","●"))</f>
        <v>●</v>
      </c>
      <c r="AU11" s="14">
        <v>5</v>
      </c>
      <c r="AV11" s="15">
        <v>8</v>
      </c>
      <c r="AW11" s="14">
        <f>IF(AK11="","",COUNTIF(AK11:AT11,"○"))</f>
        <v>0</v>
      </c>
      <c r="AX11" s="14" t="s">
        <v>49</v>
      </c>
      <c r="AY11" s="14">
        <f>IF(AK11="","",COUNTIF(AK11:AT11,"●"))</f>
        <v>3</v>
      </c>
      <c r="AZ11" s="48" t="str">
        <f t="shared" ref="AZ11:AZ13" si="2">IF(AW11="","",IF(COUNTIF(AW$10:AW$13,AW11)&lt;=2,"",SUM(AL11,AO11,AR11,AU11)/SUM(AK11:AV11)))</f>
        <v/>
      </c>
      <c r="BA11" s="49"/>
      <c r="BB11" s="50"/>
      <c r="BC11" s="43">
        <f t="shared" ref="BC11:BC13" si="3">IF(AW11="","",IF(AZ11&lt;&gt;"",IF(AW11=1,1,0)+RANK(AZ11,AZ$10:AZ$13),RANK(AW11,AW$10:AW$13,0)))</f>
        <v>4</v>
      </c>
      <c r="BD11" s="51"/>
      <c r="BE11" s="52"/>
      <c r="BG11" s="43" t="s">
        <v>44</v>
      </c>
      <c r="BH11" s="51"/>
      <c r="BI11" s="51"/>
      <c r="BJ11" s="45"/>
      <c r="BM11" s="43" t="s">
        <v>12</v>
      </c>
      <c r="BN11" s="44"/>
      <c r="BO11" s="44"/>
      <c r="BP11" s="45"/>
      <c r="BS11" s="4">
        <f>SUM(H11:S11)</f>
        <v>33</v>
      </c>
    </row>
    <row r="12" spans="1:71" ht="39.950000000000003" customHeight="1" x14ac:dyDescent="0.4">
      <c r="A12" s="10"/>
      <c r="B12" s="61" t="s">
        <v>41</v>
      </c>
      <c r="C12" s="62"/>
      <c r="D12" s="43" t="str">
        <f>IF(男子A!D12="","",男子A!D12)</f>
        <v>宮崎</v>
      </c>
      <c r="E12" s="51"/>
      <c r="F12" s="51"/>
      <c r="G12" s="52"/>
      <c r="H12" s="14" t="str">
        <f>IF(I12="","",IF(I12&gt;J12,"○","●"))</f>
        <v>●</v>
      </c>
      <c r="I12" s="14">
        <v>2</v>
      </c>
      <c r="J12" s="14">
        <v>8</v>
      </c>
      <c r="K12" s="23" t="str">
        <f>IF(L12="","",IF(L12&gt;M12,"○","●"))</f>
        <v>●</v>
      </c>
      <c r="L12" s="14">
        <v>5</v>
      </c>
      <c r="M12" s="14">
        <v>8</v>
      </c>
      <c r="N12" s="58"/>
      <c r="O12" s="59"/>
      <c r="P12" s="60"/>
      <c r="Q12" s="23" t="str">
        <f>IF(R12="","",IF(R12&gt;S12,"○","●"))</f>
        <v>●</v>
      </c>
      <c r="R12" s="14">
        <v>1</v>
      </c>
      <c r="S12" s="15">
        <v>8</v>
      </c>
      <c r="T12" s="14">
        <f>IF(R12="","",COUNTIF(H12:Q12,"○"))</f>
        <v>0</v>
      </c>
      <c r="U12" s="14" t="s">
        <v>49</v>
      </c>
      <c r="V12" s="14">
        <f>IF(R12="","",COUNTIF(H12:Q12,"●"))</f>
        <v>3</v>
      </c>
      <c r="W12" s="48" t="str">
        <f t="shared" si="0"/>
        <v/>
      </c>
      <c r="X12" s="49"/>
      <c r="Y12" s="50"/>
      <c r="Z12" s="43">
        <f t="shared" si="1"/>
        <v>4</v>
      </c>
      <c r="AA12" s="51"/>
      <c r="AB12" s="52"/>
      <c r="AD12" s="10"/>
      <c r="AE12" s="79" t="s">
        <v>51</v>
      </c>
      <c r="AF12" s="80"/>
      <c r="AG12" s="43" t="str">
        <f>IF(男子A!AG12="","",男子A!AG12)</f>
        <v>大分</v>
      </c>
      <c r="AH12" s="51"/>
      <c r="AI12" s="51"/>
      <c r="AJ12" s="52"/>
      <c r="AK12" s="14" t="str">
        <f>IF(AL12="","",IF(AL12&gt;AM12,"○","●"))</f>
        <v>○</v>
      </c>
      <c r="AL12" s="14">
        <v>8</v>
      </c>
      <c r="AM12" s="14">
        <v>5</v>
      </c>
      <c r="AN12" s="23" t="str">
        <f>IF(AO12="","",IF(AO12&gt;AP12,"○","●"))</f>
        <v>○</v>
      </c>
      <c r="AO12" s="14">
        <v>8</v>
      </c>
      <c r="AP12" s="14">
        <v>2</v>
      </c>
      <c r="AQ12" s="58"/>
      <c r="AR12" s="59"/>
      <c r="AS12" s="60"/>
      <c r="AT12" s="23" t="str">
        <f>IF(AU12="","",IF(AU12&gt;AV12,"○","●"))</f>
        <v>○</v>
      </c>
      <c r="AU12" s="14">
        <v>8</v>
      </c>
      <c r="AV12" s="15">
        <v>4</v>
      </c>
      <c r="AW12" s="14">
        <f>IF(AU12="","",COUNTIF(AK12:AT12,"○"))</f>
        <v>3</v>
      </c>
      <c r="AX12" s="14" t="s">
        <v>49</v>
      </c>
      <c r="AY12" s="14">
        <f>IF(AU12="","",COUNTIF(AK12:AT12,"●"))</f>
        <v>0</v>
      </c>
      <c r="AZ12" s="48" t="str">
        <f t="shared" si="2"/>
        <v/>
      </c>
      <c r="BA12" s="49"/>
      <c r="BB12" s="50"/>
      <c r="BC12" s="43">
        <f t="shared" si="3"/>
        <v>1</v>
      </c>
      <c r="BD12" s="51"/>
      <c r="BE12" s="52"/>
      <c r="BG12" s="43" t="s">
        <v>15</v>
      </c>
      <c r="BH12" s="51"/>
      <c r="BI12" s="51"/>
      <c r="BJ12" s="45"/>
      <c r="BM12" s="43" t="s">
        <v>42</v>
      </c>
      <c r="BN12" s="51"/>
      <c r="BO12" s="51"/>
      <c r="BP12" s="52"/>
      <c r="BS12" s="4">
        <f>SUM(H12:S12)</f>
        <v>32</v>
      </c>
    </row>
    <row r="13" spans="1:71" ht="39.950000000000003" customHeight="1" x14ac:dyDescent="0.4">
      <c r="A13" s="10"/>
      <c r="B13" s="61" t="s">
        <v>54</v>
      </c>
      <c r="C13" s="62"/>
      <c r="D13" s="43" t="str">
        <f>IF(男子A!D13="","",男子A!D13)</f>
        <v>鹿児島</v>
      </c>
      <c r="E13" s="51"/>
      <c r="F13" s="51"/>
      <c r="G13" s="52"/>
      <c r="H13" s="14" t="str">
        <f>IF(I13="","",IF(I13&gt;J13,"○","●"))</f>
        <v>○</v>
      </c>
      <c r="I13" s="14">
        <v>8</v>
      </c>
      <c r="J13" s="14">
        <v>5</v>
      </c>
      <c r="K13" s="23" t="str">
        <f>IF(L13="","",IF(L13&gt;M13,"○","●"))</f>
        <v>○</v>
      </c>
      <c r="L13" s="14">
        <v>8</v>
      </c>
      <c r="M13" s="14">
        <v>2</v>
      </c>
      <c r="N13" s="23" t="str">
        <f>IF(O13="","",IF(O13&gt;P13,"○","●"))</f>
        <v>○</v>
      </c>
      <c r="O13" s="14">
        <v>8</v>
      </c>
      <c r="P13" s="14">
        <v>1</v>
      </c>
      <c r="Q13" s="58"/>
      <c r="R13" s="59"/>
      <c r="S13" s="60"/>
      <c r="T13" s="14">
        <f>IF(O13="","",COUNTIF(H13:N13,"○"))</f>
        <v>3</v>
      </c>
      <c r="U13" s="14" t="s">
        <v>49</v>
      </c>
      <c r="V13" s="14">
        <f>IF(O13="","",COUNTIF(H13:N13,"●"))</f>
        <v>0</v>
      </c>
      <c r="W13" s="48" t="str">
        <f t="shared" si="0"/>
        <v/>
      </c>
      <c r="X13" s="49"/>
      <c r="Y13" s="50"/>
      <c r="Z13" s="43">
        <f t="shared" si="1"/>
        <v>1</v>
      </c>
      <c r="AA13" s="51"/>
      <c r="AB13" s="52"/>
      <c r="AC13" s="81"/>
      <c r="AD13" s="82"/>
      <c r="AE13" s="79" t="s">
        <v>52</v>
      </c>
      <c r="AF13" s="80"/>
      <c r="AG13" s="43" t="str">
        <f>IF(男子A!AG13="","",男子A!AG13)</f>
        <v>熊本</v>
      </c>
      <c r="AH13" s="51"/>
      <c r="AI13" s="51"/>
      <c r="AJ13" s="52"/>
      <c r="AK13" s="14" t="str">
        <f>IF(AL13="","",IF(AL13&gt;AM13,"○","●"))</f>
        <v>○</v>
      </c>
      <c r="AL13" s="14">
        <v>8</v>
      </c>
      <c r="AM13" s="14">
        <v>5</v>
      </c>
      <c r="AN13" s="23" t="str">
        <f>IF(AO13="","",IF(AO13&gt;AP13,"○","●"))</f>
        <v>○</v>
      </c>
      <c r="AO13" s="14">
        <v>8</v>
      </c>
      <c r="AP13" s="14">
        <v>5</v>
      </c>
      <c r="AQ13" s="23" t="str">
        <f>IF(AR13="","",IF(AR13&gt;AS13,"○","●"))</f>
        <v>●</v>
      </c>
      <c r="AR13" s="14">
        <v>4</v>
      </c>
      <c r="AS13" s="14">
        <v>8</v>
      </c>
      <c r="AT13" s="58"/>
      <c r="AU13" s="59"/>
      <c r="AV13" s="60"/>
      <c r="AW13" s="14">
        <f>IF(AR13="","",COUNTIF(AK13:AQ13,"○"))</f>
        <v>2</v>
      </c>
      <c r="AX13" s="14" t="s">
        <v>49</v>
      </c>
      <c r="AY13" s="14">
        <f>IF(AR13="","",COUNTIF(AK13:AQ13,"●"))</f>
        <v>1</v>
      </c>
      <c r="AZ13" s="48" t="str">
        <f t="shared" si="2"/>
        <v/>
      </c>
      <c r="BA13" s="49"/>
      <c r="BB13" s="50"/>
      <c r="BC13" s="43">
        <f t="shared" si="3"/>
        <v>2</v>
      </c>
      <c r="BD13" s="51"/>
      <c r="BE13" s="52"/>
      <c r="BG13" s="46" t="s">
        <v>11</v>
      </c>
      <c r="BH13" s="47"/>
      <c r="BI13" s="47"/>
      <c r="BJ13" s="45"/>
      <c r="BM13" s="43" t="s">
        <v>14</v>
      </c>
      <c r="BN13" s="44"/>
      <c r="BO13" s="44"/>
      <c r="BP13" s="45"/>
      <c r="BS13" s="4">
        <f>SUM(H13:S13)</f>
        <v>32</v>
      </c>
    </row>
    <row r="14" spans="1:71" ht="20.100000000000001" customHeight="1" x14ac:dyDescent="0.35">
      <c r="H14" s="87" t="s">
        <v>60</v>
      </c>
      <c r="I14" s="54"/>
      <c r="J14" s="54"/>
      <c r="K14" s="54"/>
      <c r="L14" s="54"/>
      <c r="M14" s="54"/>
      <c r="N14" s="54"/>
      <c r="O14" s="54"/>
      <c r="P14" s="54"/>
      <c r="Q14" s="54"/>
      <c r="R14" s="54"/>
      <c r="S14" s="54"/>
      <c r="T14" s="54"/>
      <c r="U14" s="54"/>
      <c r="V14" s="54"/>
      <c r="W14" s="54"/>
      <c r="X14" s="54"/>
      <c r="Y14" s="54"/>
      <c r="Z14" s="54"/>
      <c r="AA14" s="54"/>
      <c r="AB14" s="54"/>
      <c r="AC14" s="54"/>
      <c r="AJ14" s="87" t="s">
        <v>60</v>
      </c>
      <c r="AK14" s="54"/>
      <c r="AL14" s="54"/>
      <c r="AM14" s="54"/>
      <c r="AN14" s="54"/>
      <c r="AO14" s="54"/>
      <c r="AP14" s="54"/>
      <c r="AQ14" s="54"/>
      <c r="AR14" s="54"/>
      <c r="AS14" s="54"/>
      <c r="AT14" s="54"/>
      <c r="AU14" s="54"/>
      <c r="AV14" s="54"/>
      <c r="AW14" s="54"/>
      <c r="AX14" s="54"/>
      <c r="AY14" s="54"/>
      <c r="AZ14" s="54"/>
      <c r="BA14" s="54"/>
      <c r="BB14" s="54"/>
      <c r="BC14" s="54"/>
      <c r="BD14" s="54"/>
      <c r="BE14" s="54"/>
    </row>
    <row r="15" spans="1:71" ht="20.100000000000001" customHeight="1" x14ac:dyDescent="0.35">
      <c r="H15" s="16"/>
      <c r="AJ15" s="16"/>
    </row>
    <row r="16" spans="1:71" ht="20.100000000000001" customHeight="1" x14ac:dyDescent="0.35"/>
    <row r="17" spans="2:68" ht="15" customHeight="1" x14ac:dyDescent="0.35">
      <c r="L17" s="17"/>
      <c r="M17" s="17"/>
      <c r="N17" s="17"/>
      <c r="O17" s="17"/>
      <c r="BG17" s="43" t="s">
        <v>43</v>
      </c>
      <c r="BH17" s="51"/>
      <c r="BI17" s="51"/>
      <c r="BJ17" s="45"/>
      <c r="BM17" s="43" t="s">
        <v>45</v>
      </c>
      <c r="BN17" s="44"/>
      <c r="BO17" s="44"/>
      <c r="BP17" s="45"/>
    </row>
    <row r="18" spans="2:68" ht="20.100000000000001" customHeight="1" x14ac:dyDescent="0.35">
      <c r="B18" s="73" t="s">
        <v>46</v>
      </c>
      <c r="C18" s="74"/>
      <c r="D18" s="74"/>
      <c r="E18" s="74"/>
      <c r="F18" s="74"/>
      <c r="G18" s="74"/>
      <c r="H18" s="74"/>
      <c r="I18" s="74"/>
      <c r="J18" s="74"/>
      <c r="K18" s="74"/>
      <c r="L18" s="75"/>
      <c r="S18" s="17"/>
      <c r="T18" s="17"/>
      <c r="U18" s="18"/>
      <c r="V18" s="19"/>
      <c r="AE18" s="73" t="s">
        <v>47</v>
      </c>
      <c r="AF18" s="74"/>
      <c r="AG18" s="74"/>
      <c r="AH18" s="74"/>
      <c r="AI18" s="74"/>
      <c r="AJ18" s="74"/>
      <c r="AK18" s="74"/>
      <c r="AL18" s="74"/>
      <c r="AM18" s="74"/>
      <c r="AN18" s="74"/>
      <c r="AO18" s="75"/>
      <c r="AU18" s="20"/>
      <c r="AV18" s="17"/>
      <c r="AW18" s="18"/>
      <c r="AX18" s="19"/>
      <c r="BG18" s="43" t="s">
        <v>44</v>
      </c>
      <c r="BH18" s="51"/>
      <c r="BI18" s="51"/>
      <c r="BJ18" s="45"/>
      <c r="BM18" s="43" t="s">
        <v>12</v>
      </c>
      <c r="BN18" s="44"/>
      <c r="BO18" s="44"/>
      <c r="BP18" s="45"/>
    </row>
    <row r="19" spans="2:68" ht="15" customHeight="1" x14ac:dyDescent="0.35">
      <c r="BG19" s="43" t="s">
        <v>15</v>
      </c>
      <c r="BH19" s="51"/>
      <c r="BI19" s="51"/>
      <c r="BJ19" s="45"/>
      <c r="BM19" s="43" t="s">
        <v>42</v>
      </c>
      <c r="BN19" s="51"/>
      <c r="BO19" s="51"/>
      <c r="BP19" s="52"/>
    </row>
    <row r="20" spans="2:68" ht="15" customHeight="1" x14ac:dyDescent="0.35">
      <c r="BG20" s="46" t="s">
        <v>11</v>
      </c>
      <c r="BH20" s="47"/>
      <c r="BI20" s="47"/>
      <c r="BJ20" s="45"/>
      <c r="BM20" s="43" t="s">
        <v>14</v>
      </c>
      <c r="BN20" s="44"/>
      <c r="BO20" s="44"/>
      <c r="BP20" s="45"/>
    </row>
    <row r="21" spans="2:68" ht="29.1" customHeight="1" x14ac:dyDescent="0.35">
      <c r="O21" s="43" t="s">
        <v>11</v>
      </c>
      <c r="P21" s="51"/>
      <c r="Q21" s="51"/>
      <c r="R21" s="52"/>
      <c r="AQ21" s="43" t="s">
        <v>12</v>
      </c>
      <c r="AR21" s="51"/>
      <c r="AS21" s="51"/>
      <c r="AT21" s="52"/>
    </row>
    <row r="22" spans="2:68" ht="15" customHeight="1" x14ac:dyDescent="0.35">
      <c r="P22" s="21"/>
      <c r="T22" s="84" t="s">
        <v>16</v>
      </c>
      <c r="U22" s="85"/>
      <c r="V22" s="93"/>
      <c r="W22" s="90" t="s">
        <v>76</v>
      </c>
      <c r="X22" s="90"/>
      <c r="Y22" s="90"/>
      <c r="Z22" s="90"/>
      <c r="AA22" s="90"/>
      <c r="AB22" s="90"/>
      <c r="AR22" s="21"/>
      <c r="AV22" s="84" t="s">
        <v>16</v>
      </c>
      <c r="AW22" s="85"/>
      <c r="AX22" s="93"/>
      <c r="AY22" s="90" t="s">
        <v>76</v>
      </c>
      <c r="AZ22" s="90"/>
      <c r="BA22" s="90"/>
      <c r="BB22" s="90"/>
      <c r="BC22" s="90"/>
      <c r="BD22" s="90"/>
      <c r="BE22" s="40"/>
    </row>
    <row r="23" spans="2:68" ht="15" customHeight="1" x14ac:dyDescent="0.35">
      <c r="P23" s="10"/>
      <c r="T23" s="55" t="s">
        <v>17</v>
      </c>
      <c r="U23" s="56"/>
      <c r="V23" s="57"/>
      <c r="W23" s="90" t="s">
        <v>82</v>
      </c>
      <c r="X23" s="90"/>
      <c r="Y23" s="90"/>
      <c r="Z23" s="90"/>
      <c r="AA23" s="90"/>
      <c r="AB23" s="90"/>
      <c r="AR23" s="10"/>
      <c r="AV23" s="55" t="s">
        <v>17</v>
      </c>
      <c r="AW23" s="56"/>
      <c r="AX23" s="57"/>
      <c r="AY23" s="90" t="s">
        <v>80</v>
      </c>
      <c r="AZ23" s="90"/>
      <c r="BA23" s="90"/>
      <c r="BB23" s="90"/>
      <c r="BC23" s="90"/>
      <c r="BD23" s="90"/>
      <c r="BE23" s="40"/>
    </row>
    <row r="24" spans="2:68" ht="15" customHeight="1" x14ac:dyDescent="0.35">
      <c r="N24" s="83"/>
      <c r="O24" s="83"/>
      <c r="P24" s="10"/>
      <c r="Q24" s="22"/>
      <c r="T24" s="55" t="s">
        <v>18</v>
      </c>
      <c r="U24" s="56"/>
      <c r="V24" s="57"/>
      <c r="W24" s="90" t="s">
        <v>86</v>
      </c>
      <c r="X24" s="90"/>
      <c r="Y24" s="90"/>
      <c r="Z24" s="90"/>
      <c r="AA24" s="90"/>
      <c r="AB24" s="90"/>
      <c r="AP24" s="83"/>
      <c r="AQ24" s="83"/>
      <c r="AR24" s="10"/>
      <c r="AS24" s="22"/>
      <c r="AV24" s="55" t="s">
        <v>18</v>
      </c>
      <c r="AW24" s="56"/>
      <c r="AX24" s="57"/>
      <c r="AY24" s="90" t="s">
        <v>78</v>
      </c>
      <c r="AZ24" s="90"/>
      <c r="BA24" s="90"/>
      <c r="BB24" s="90"/>
      <c r="BC24" s="90"/>
      <c r="BD24" s="90"/>
      <c r="BE24" s="40"/>
    </row>
    <row r="25" spans="2:68" ht="15" customHeight="1" x14ac:dyDescent="0.35">
      <c r="N25" s="54"/>
      <c r="O25" s="54"/>
      <c r="P25" s="24"/>
      <c r="Q25" s="25"/>
      <c r="T25" s="55" t="s">
        <v>13</v>
      </c>
      <c r="U25" s="56"/>
      <c r="V25" s="57"/>
      <c r="W25" s="95"/>
      <c r="X25" s="96"/>
      <c r="Y25" s="96"/>
      <c r="Z25" s="96"/>
      <c r="AA25" s="96"/>
      <c r="AB25" s="97"/>
      <c r="AC25" s="26"/>
      <c r="AD25" s="26"/>
      <c r="AE25" s="26"/>
      <c r="AF25" s="26"/>
      <c r="AG25" s="27"/>
      <c r="AH25" s="27"/>
      <c r="AP25" s="54"/>
      <c r="AQ25" s="54"/>
      <c r="AR25" s="24"/>
      <c r="AS25" s="25"/>
      <c r="AV25" s="55" t="s">
        <v>13</v>
      </c>
      <c r="AW25" s="56"/>
      <c r="AX25" s="57"/>
      <c r="AY25" s="95"/>
      <c r="AZ25" s="96"/>
      <c r="BA25" s="96"/>
      <c r="BB25" s="96"/>
      <c r="BC25" s="96"/>
      <c r="BD25" s="97"/>
      <c r="BE25" s="41"/>
    </row>
    <row r="26" spans="2:68" ht="15" customHeight="1" x14ac:dyDescent="0.35">
      <c r="J26" s="9"/>
      <c r="K26" s="9"/>
      <c r="L26" s="9"/>
      <c r="M26" s="9"/>
      <c r="N26" s="53"/>
      <c r="O26" s="53"/>
      <c r="P26" s="28"/>
      <c r="Q26" s="9"/>
      <c r="R26" s="9"/>
      <c r="S26" s="9"/>
      <c r="T26" s="9"/>
      <c r="U26" s="9"/>
      <c r="V26" s="9"/>
      <c r="W26" s="9"/>
      <c r="Z26" s="17"/>
      <c r="AA26" s="17"/>
      <c r="AB26" s="17"/>
      <c r="AC26" s="17"/>
      <c r="AD26" s="17"/>
      <c r="AE26" s="17"/>
      <c r="AF26" s="17"/>
      <c r="AG26" s="17"/>
      <c r="AH26" s="17"/>
      <c r="AL26" s="9"/>
      <c r="AM26" s="9"/>
      <c r="AN26" s="9"/>
      <c r="AO26" s="9"/>
      <c r="AP26" s="53"/>
      <c r="AQ26" s="53"/>
      <c r="AR26" s="28"/>
      <c r="AS26" s="9"/>
      <c r="AT26" s="9"/>
      <c r="AU26" s="9"/>
      <c r="AV26" s="9"/>
      <c r="AW26" s="9"/>
      <c r="AX26" s="9"/>
      <c r="AY26" s="9"/>
      <c r="BB26" s="17"/>
    </row>
    <row r="27" spans="2:68" ht="15" customHeight="1" x14ac:dyDescent="0.35">
      <c r="I27" s="10"/>
      <c r="M27" s="29"/>
      <c r="N27" s="94"/>
      <c r="O27" s="94"/>
      <c r="W27" s="10"/>
      <c r="AK27" s="10"/>
      <c r="AO27" s="29"/>
      <c r="AP27" s="94"/>
      <c r="AQ27" s="94"/>
      <c r="AY27" s="10"/>
    </row>
    <row r="28" spans="2:68" ht="29.1" customHeight="1" x14ac:dyDescent="0.35">
      <c r="H28" s="43" t="str">
        <f>INDEX($D$10:$D$13,MATCH(1,$Z$10:$Z$13,0))</f>
        <v>鹿児島</v>
      </c>
      <c r="I28" s="51"/>
      <c r="J28" s="51"/>
      <c r="K28" s="52"/>
      <c r="V28" s="43" t="str">
        <f>INDEX($AG$10:$AG$13,MATCH(1,$BC$10:$BC$13,0))</f>
        <v>大分</v>
      </c>
      <c r="W28" s="51"/>
      <c r="X28" s="51"/>
      <c r="Y28" s="52"/>
      <c r="AJ28" s="43" t="str">
        <f>INDEX($D$10:$D$13,MATCH(2,$Z$10:$Z$13,0))</f>
        <v>福岡</v>
      </c>
      <c r="AK28" s="51"/>
      <c r="AL28" s="51"/>
      <c r="AM28" s="52"/>
      <c r="AX28" s="43" t="str">
        <f>INDEX($AG$10:$AG$13,MATCH(2,$BC$10:$BC$13,0))</f>
        <v>熊本</v>
      </c>
      <c r="AY28" s="51"/>
      <c r="AZ28" s="51"/>
      <c r="BA28" s="52"/>
    </row>
    <row r="31" spans="2:68" ht="15" customHeight="1" x14ac:dyDescent="0.35">
      <c r="L31" s="17"/>
      <c r="M31" s="17"/>
      <c r="N31" s="17"/>
      <c r="O31" s="17"/>
    </row>
    <row r="32" spans="2:68" ht="15" customHeight="1" x14ac:dyDescent="0.35">
      <c r="B32" s="73" t="s">
        <v>48</v>
      </c>
      <c r="C32" s="74"/>
      <c r="D32" s="74"/>
      <c r="E32" s="74"/>
      <c r="F32" s="74"/>
      <c r="G32" s="74"/>
      <c r="H32" s="74"/>
      <c r="I32" s="74"/>
      <c r="J32" s="74"/>
      <c r="K32" s="74"/>
      <c r="L32" s="75"/>
      <c r="S32" s="17"/>
      <c r="T32" s="17"/>
      <c r="U32" s="18"/>
      <c r="V32" s="19"/>
      <c r="AE32" s="73" t="s">
        <v>53</v>
      </c>
      <c r="AF32" s="74"/>
      <c r="AG32" s="74"/>
      <c r="AH32" s="74"/>
      <c r="AI32" s="74"/>
      <c r="AJ32" s="74"/>
      <c r="AK32" s="74"/>
      <c r="AL32" s="74"/>
      <c r="AM32" s="74"/>
      <c r="AN32" s="74"/>
      <c r="AO32" s="75"/>
      <c r="AU32" s="17"/>
      <c r="AV32" s="17"/>
      <c r="AW32" s="18"/>
      <c r="AX32" s="19"/>
    </row>
    <row r="33" spans="2:56" ht="26.25" customHeight="1" x14ac:dyDescent="0.35">
      <c r="O33" s="43" t="s">
        <v>14</v>
      </c>
      <c r="P33" s="44"/>
      <c r="Q33" s="44"/>
      <c r="R33" s="45"/>
      <c r="AQ33" s="43" t="s">
        <v>42</v>
      </c>
      <c r="AR33" s="51"/>
      <c r="AS33" s="51"/>
      <c r="AT33" s="45"/>
    </row>
    <row r="34" spans="2:56" ht="15" customHeight="1" x14ac:dyDescent="0.35">
      <c r="P34" s="21"/>
      <c r="T34" s="84" t="s">
        <v>16</v>
      </c>
      <c r="U34" s="85"/>
      <c r="V34" s="86"/>
      <c r="W34" s="90" t="s">
        <v>76</v>
      </c>
      <c r="X34" s="90"/>
      <c r="Y34" s="90"/>
      <c r="Z34" s="90"/>
      <c r="AA34" s="90"/>
      <c r="AB34" s="90"/>
      <c r="AR34" s="21"/>
      <c r="AV34" s="84" t="s">
        <v>16</v>
      </c>
      <c r="AW34" s="85"/>
      <c r="AX34" s="86"/>
      <c r="AY34" s="90" t="s">
        <v>76</v>
      </c>
      <c r="AZ34" s="90"/>
      <c r="BA34" s="90"/>
      <c r="BB34" s="90"/>
      <c r="BC34" s="90"/>
      <c r="BD34" s="90"/>
    </row>
    <row r="35" spans="2:56" ht="15" customHeight="1" x14ac:dyDescent="0.35">
      <c r="P35" s="10"/>
      <c r="T35" s="55" t="s">
        <v>17</v>
      </c>
      <c r="U35" s="56"/>
      <c r="V35" s="57"/>
      <c r="W35" s="90" t="s">
        <v>77</v>
      </c>
      <c r="X35" s="90"/>
      <c r="Y35" s="90"/>
      <c r="Z35" s="90"/>
      <c r="AA35" s="90"/>
      <c r="AB35" s="90"/>
      <c r="AR35" s="10"/>
      <c r="AV35" s="55" t="s">
        <v>17</v>
      </c>
      <c r="AW35" s="56"/>
      <c r="AX35" s="57"/>
      <c r="AY35" s="90" t="s">
        <v>77</v>
      </c>
      <c r="AZ35" s="90"/>
      <c r="BA35" s="90"/>
      <c r="BB35" s="90"/>
      <c r="BC35" s="90"/>
      <c r="BD35" s="90"/>
    </row>
    <row r="36" spans="2:56" ht="15" customHeight="1" x14ac:dyDescent="0.35">
      <c r="N36" s="83"/>
      <c r="O36" s="83"/>
      <c r="P36" s="10"/>
      <c r="Q36" s="22"/>
      <c r="T36" s="55" t="s">
        <v>18</v>
      </c>
      <c r="U36" s="56"/>
      <c r="V36" s="57"/>
      <c r="W36" s="90" t="s">
        <v>77</v>
      </c>
      <c r="X36" s="90"/>
      <c r="Y36" s="90"/>
      <c r="Z36" s="90"/>
      <c r="AA36" s="90"/>
      <c r="AB36" s="90"/>
      <c r="AP36" s="83"/>
      <c r="AQ36" s="83"/>
      <c r="AR36" s="10"/>
      <c r="AS36" s="22"/>
      <c r="AV36" s="55" t="s">
        <v>18</v>
      </c>
      <c r="AW36" s="56"/>
      <c r="AX36" s="57"/>
      <c r="AY36" s="90" t="s">
        <v>86</v>
      </c>
      <c r="AZ36" s="90"/>
      <c r="BA36" s="90"/>
      <c r="BB36" s="90"/>
      <c r="BC36" s="90"/>
      <c r="BD36" s="90"/>
    </row>
    <row r="37" spans="2:56" ht="15" customHeight="1" x14ac:dyDescent="0.35">
      <c r="N37" s="54"/>
      <c r="O37" s="54"/>
      <c r="P37" s="24"/>
      <c r="Q37" s="25"/>
      <c r="T37" s="55" t="s">
        <v>13</v>
      </c>
      <c r="U37" s="56"/>
      <c r="V37" s="86"/>
      <c r="W37" s="92"/>
      <c r="X37" s="92"/>
      <c r="Y37" s="92"/>
      <c r="Z37" s="92"/>
      <c r="AA37" s="92"/>
      <c r="AB37" s="92"/>
      <c r="AC37" s="26"/>
      <c r="AD37" s="26"/>
      <c r="AE37" s="26"/>
      <c r="AF37" s="26"/>
      <c r="AG37" s="27"/>
      <c r="AH37" s="27"/>
      <c r="AP37" s="54"/>
      <c r="AQ37" s="54"/>
      <c r="AR37" s="24"/>
      <c r="AS37" s="25"/>
      <c r="AV37" s="55" t="s">
        <v>13</v>
      </c>
      <c r="AW37" s="56"/>
      <c r="AX37" s="86"/>
      <c r="AY37" s="92"/>
      <c r="AZ37" s="92"/>
      <c r="BA37" s="92"/>
      <c r="BB37" s="92"/>
      <c r="BC37" s="92"/>
      <c r="BD37" s="92"/>
    </row>
    <row r="38" spans="2:56" ht="15" customHeight="1" x14ac:dyDescent="0.35">
      <c r="J38" s="9"/>
      <c r="K38" s="9"/>
      <c r="L38" s="9"/>
      <c r="M38" s="9"/>
      <c r="N38" s="53"/>
      <c r="O38" s="53"/>
      <c r="P38" s="28"/>
      <c r="Q38" s="9"/>
      <c r="R38" s="9"/>
      <c r="S38" s="9"/>
      <c r="T38" s="9"/>
      <c r="U38" s="9"/>
      <c r="V38" s="9"/>
      <c r="W38" s="9"/>
      <c r="Z38" s="17"/>
      <c r="AA38" s="17"/>
      <c r="AB38" s="17"/>
      <c r="AC38" s="17"/>
      <c r="AD38" s="17"/>
      <c r="AE38" s="17"/>
      <c r="AF38" s="17"/>
      <c r="AG38" s="17"/>
      <c r="AH38" s="17"/>
      <c r="AL38" s="9"/>
      <c r="AM38" s="9"/>
      <c r="AN38" s="9"/>
      <c r="AO38" s="9"/>
      <c r="AP38" s="53"/>
      <c r="AQ38" s="53"/>
      <c r="AR38" s="28"/>
      <c r="AS38" s="9"/>
      <c r="AT38" s="9"/>
      <c r="AU38" s="9"/>
      <c r="AV38" s="9"/>
      <c r="AW38" s="9"/>
      <c r="AX38" s="9"/>
      <c r="AY38" s="9"/>
      <c r="BB38" s="17"/>
    </row>
    <row r="39" spans="2:56" ht="15" customHeight="1" x14ac:dyDescent="0.35">
      <c r="I39" s="10"/>
      <c r="M39" s="29"/>
      <c r="N39" s="54"/>
      <c r="O39" s="54"/>
      <c r="W39" s="10"/>
      <c r="AK39" s="10"/>
      <c r="AO39" s="29"/>
      <c r="AP39" s="54"/>
      <c r="AQ39" s="54"/>
      <c r="AY39" s="10"/>
    </row>
    <row r="40" spans="2:56" ht="29.1" customHeight="1" x14ac:dyDescent="0.35">
      <c r="H40" s="43" t="str">
        <f>INDEX($D$10:$D$13,MATCH(3,$Z$10:$Z$13,0))</f>
        <v>沖縄</v>
      </c>
      <c r="I40" s="44"/>
      <c r="J40" s="44"/>
      <c r="K40" s="45"/>
      <c r="V40" s="43" t="str">
        <f>INDEX($AG$10:$AG$13,MATCH(3,$BC$10:$BC$13,0))</f>
        <v>佐賀</v>
      </c>
      <c r="W40" s="44"/>
      <c r="X40" s="44"/>
      <c r="Y40" s="45"/>
      <c r="AJ40" s="43" t="str">
        <f>INDEX($D$10:$D$13,MATCH(4,$Z$10:$Z$13,0))</f>
        <v>宮崎</v>
      </c>
      <c r="AK40" s="44"/>
      <c r="AL40" s="44"/>
      <c r="AM40" s="45"/>
      <c r="AX40" s="43" t="str">
        <f>INDEX($AG$10:$AG$13,MATCH(4,$BC$10:$BC$13,0))</f>
        <v>長崎</v>
      </c>
      <c r="AY40" s="44"/>
      <c r="AZ40" s="44"/>
      <c r="BA40" s="45"/>
    </row>
    <row r="41" spans="2:56" ht="15" customHeight="1" x14ac:dyDescent="0.35"/>
    <row r="42" spans="2:56" ht="15" customHeight="1" x14ac:dyDescent="0.35">
      <c r="L42" s="17"/>
      <c r="M42" s="17"/>
      <c r="N42" s="17"/>
      <c r="O42" s="17"/>
    </row>
    <row r="43" spans="2:56" ht="15" customHeight="1" x14ac:dyDescent="0.35"/>
    <row r="44" spans="2:56" ht="15" customHeight="1" x14ac:dyDescent="0.35">
      <c r="L44" s="17"/>
      <c r="M44" s="17"/>
      <c r="N44" s="17"/>
      <c r="O44" s="17"/>
    </row>
    <row r="45" spans="2:56" ht="15" customHeight="1" x14ac:dyDescent="0.35"/>
    <row r="48" spans="2:56" ht="15" customHeight="1" x14ac:dyDescent="0.35">
      <c r="B48" s="30"/>
      <c r="C48" s="30"/>
      <c r="D48" s="30"/>
      <c r="E48" s="30"/>
      <c r="F48" s="30"/>
      <c r="G48" s="30"/>
      <c r="H48" s="30"/>
      <c r="I48" s="30"/>
      <c r="J48" s="30"/>
      <c r="K48" s="30"/>
      <c r="L48" s="30"/>
      <c r="S48" s="17"/>
      <c r="T48" s="17"/>
      <c r="U48" s="18"/>
      <c r="V48" s="19"/>
      <c r="AE48" s="30"/>
      <c r="AF48" s="30"/>
      <c r="AG48" s="30"/>
      <c r="AH48" s="30"/>
      <c r="AI48" s="30"/>
      <c r="AJ48" s="30"/>
      <c r="AK48" s="30"/>
      <c r="AL48" s="30"/>
      <c r="AM48" s="30"/>
      <c r="AN48" s="30"/>
      <c r="AO48" s="30"/>
      <c r="AU48" s="17"/>
      <c r="AV48" s="17"/>
      <c r="AW48" s="18"/>
      <c r="AX48" s="19"/>
    </row>
    <row r="49" ht="9" customHeight="1" x14ac:dyDescent="0.35"/>
  </sheetData>
  <mergeCells count="146">
    <mergeCell ref="N38:O38"/>
    <mergeCell ref="AP38:AQ38"/>
    <mergeCell ref="N39:O39"/>
    <mergeCell ref="AP39:AQ39"/>
    <mergeCell ref="H40:K40"/>
    <mergeCell ref="V40:Y40"/>
    <mergeCell ref="AJ40:AM40"/>
    <mergeCell ref="AX40:BA40"/>
    <mergeCell ref="N36:O36"/>
    <mergeCell ref="T36:V36"/>
    <mergeCell ref="W36:AB36"/>
    <mergeCell ref="AP36:AQ36"/>
    <mergeCell ref="AV36:AX36"/>
    <mergeCell ref="AY36:BD36"/>
    <mergeCell ref="N37:O37"/>
    <mergeCell ref="T37:V37"/>
    <mergeCell ref="W37:AB37"/>
    <mergeCell ref="AP37:AQ37"/>
    <mergeCell ref="AV37:AX37"/>
    <mergeCell ref="AY37:BD37"/>
    <mergeCell ref="B32:L32"/>
    <mergeCell ref="AE32:AO32"/>
    <mergeCell ref="O33:R33"/>
    <mergeCell ref="AQ33:AT33"/>
    <mergeCell ref="T34:V34"/>
    <mergeCell ref="W34:AB34"/>
    <mergeCell ref="AV34:AX34"/>
    <mergeCell ref="AY34:BD34"/>
    <mergeCell ref="T35:V35"/>
    <mergeCell ref="W35:AB35"/>
    <mergeCell ref="AV35:AX35"/>
    <mergeCell ref="AY35:BD35"/>
    <mergeCell ref="AX28:BA28"/>
    <mergeCell ref="N26:O26"/>
    <mergeCell ref="AP26:AQ26"/>
    <mergeCell ref="N27:O27"/>
    <mergeCell ref="AP27:AQ27"/>
    <mergeCell ref="H28:K28"/>
    <mergeCell ref="V28:Y28"/>
    <mergeCell ref="AJ28:AM28"/>
    <mergeCell ref="N25:O25"/>
    <mergeCell ref="T25:V25"/>
    <mergeCell ref="W25:AB25"/>
    <mergeCell ref="AP25:AQ25"/>
    <mergeCell ref="AV25:AX25"/>
    <mergeCell ref="AY25:BD25"/>
    <mergeCell ref="N24:O24"/>
    <mergeCell ref="T24:V24"/>
    <mergeCell ref="W24:AB24"/>
    <mergeCell ref="AP24:AQ24"/>
    <mergeCell ref="AV24:AX24"/>
    <mergeCell ref="AY24:BD24"/>
    <mergeCell ref="T22:V22"/>
    <mergeCell ref="W22:AB22"/>
    <mergeCell ref="AV22:AX22"/>
    <mergeCell ref="AY22:BD22"/>
    <mergeCell ref="T23:V23"/>
    <mergeCell ref="W23:AB23"/>
    <mergeCell ref="AV23:AX23"/>
    <mergeCell ref="AY23:BD23"/>
    <mergeCell ref="BM19:BP19"/>
    <mergeCell ref="BG20:BJ20"/>
    <mergeCell ref="BM20:BP20"/>
    <mergeCell ref="O21:R21"/>
    <mergeCell ref="AQ21:AT21"/>
    <mergeCell ref="BG17:BJ17"/>
    <mergeCell ref="BM17:BP17"/>
    <mergeCell ref="B18:L18"/>
    <mergeCell ref="AE18:AO18"/>
    <mergeCell ref="BG18:BJ18"/>
    <mergeCell ref="BM18:BP18"/>
    <mergeCell ref="H14:AC14"/>
    <mergeCell ref="AJ14:BE14"/>
    <mergeCell ref="AC13:AD13"/>
    <mergeCell ref="AE13:AF13"/>
    <mergeCell ref="AG13:AJ13"/>
    <mergeCell ref="AT13:AV13"/>
    <mergeCell ref="AZ13:BB13"/>
    <mergeCell ref="BC13:BE13"/>
    <mergeCell ref="BG19:BJ19"/>
    <mergeCell ref="B13:C13"/>
    <mergeCell ref="D13:G13"/>
    <mergeCell ref="Q13:S13"/>
    <mergeCell ref="W13:Y13"/>
    <mergeCell ref="Z13:AB13"/>
    <mergeCell ref="BM11:BP11"/>
    <mergeCell ref="B12:C12"/>
    <mergeCell ref="D12:G12"/>
    <mergeCell ref="N12:P12"/>
    <mergeCell ref="W12:Y12"/>
    <mergeCell ref="Z12:AB12"/>
    <mergeCell ref="AE12:AF12"/>
    <mergeCell ref="AG12:AJ12"/>
    <mergeCell ref="AQ12:AS12"/>
    <mergeCell ref="AZ12:BB12"/>
    <mergeCell ref="BC12:BE12"/>
    <mergeCell ref="BG12:BJ12"/>
    <mergeCell ref="BM12:BP12"/>
    <mergeCell ref="BG13:BJ13"/>
    <mergeCell ref="BM13:BP13"/>
    <mergeCell ref="BM10:BP10"/>
    <mergeCell ref="B11:C11"/>
    <mergeCell ref="D11:G11"/>
    <mergeCell ref="K11:M11"/>
    <mergeCell ref="W11:Y11"/>
    <mergeCell ref="Z11:AB11"/>
    <mergeCell ref="AE11:AF11"/>
    <mergeCell ref="AG11:AJ11"/>
    <mergeCell ref="AN11:AP11"/>
    <mergeCell ref="AZ11:BB11"/>
    <mergeCell ref="AE10:AF10"/>
    <mergeCell ref="AG10:AJ10"/>
    <mergeCell ref="AK10:AM10"/>
    <mergeCell ref="AZ10:BB10"/>
    <mergeCell ref="BC10:BE10"/>
    <mergeCell ref="BG10:BJ10"/>
    <mergeCell ref="B10:C10"/>
    <mergeCell ref="D10:G10"/>
    <mergeCell ref="H10:J10"/>
    <mergeCell ref="W10:Y10"/>
    <mergeCell ref="Z10:AB10"/>
    <mergeCell ref="AC10:AD10"/>
    <mergeCell ref="BC11:BE11"/>
    <mergeCell ref="BG11:BJ11"/>
    <mergeCell ref="R2:BE3"/>
    <mergeCell ref="A5:BE5"/>
    <mergeCell ref="B7:J7"/>
    <mergeCell ref="AE7:AL7"/>
    <mergeCell ref="B9:C9"/>
    <mergeCell ref="D9:G9"/>
    <mergeCell ref="H9:J9"/>
    <mergeCell ref="K9:M9"/>
    <mergeCell ref="N9:P9"/>
    <mergeCell ref="Q9:S9"/>
    <mergeCell ref="AN9:AP9"/>
    <mergeCell ref="AQ9:AS9"/>
    <mergeCell ref="AT9:AV9"/>
    <mergeCell ref="AW9:AY9"/>
    <mergeCell ref="AZ9:BB9"/>
    <mergeCell ref="BC9:BE9"/>
    <mergeCell ref="T9:V9"/>
    <mergeCell ref="W9:Y9"/>
    <mergeCell ref="Z9:AB9"/>
    <mergeCell ref="AE9:AF9"/>
    <mergeCell ref="AG9:AJ9"/>
    <mergeCell ref="AK9:AM9"/>
  </mergeCells>
  <phoneticPr fontId="1"/>
  <pageMargins left="0.59055118110236227" right="0.19685039370078741" top="0.98425196850393704" bottom="0.19685039370078741" header="0.51181102362204722" footer="0.51181102362204722"/>
  <pageSetup paperSize="9" scale="72" firstPageNumber="0" fitToHeight="0" orientation="portrait" horizontalDpi="4294967293" verticalDpi="300" r:id="rId1"/>
  <headerFooter alignWithMargins="0"/>
  <rowBreaks count="1" manualBreakCount="1">
    <brk id="48" max="16383" man="1"/>
  </rowBreaks>
  <colBreaks count="1" manualBreakCount="1">
    <brk id="5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FB01C-B0ED-4B78-8129-96750DA690A0}">
  <sheetPr>
    <tabColor rgb="FF00B0F0"/>
    <pageSetUpPr fitToPage="1"/>
  </sheetPr>
  <dimension ref="A2:BS59"/>
  <sheetViews>
    <sheetView topLeftCell="P16" workbookViewId="0">
      <selection activeCell="AJ37" sqref="AJ37"/>
    </sheetView>
  </sheetViews>
  <sheetFormatPr defaultColWidth="12.81640625" defaultRowHeight="18" x14ac:dyDescent="0.35"/>
  <cols>
    <col min="1" max="8" width="2.04296875" style="4" customWidth="1"/>
    <col min="9" max="10" width="2.99609375" style="4" bestFit="1" customWidth="1"/>
    <col min="11" max="11" width="2.04296875" style="4" customWidth="1"/>
    <col min="12" max="13" width="2.99609375" style="4" bestFit="1" customWidth="1"/>
    <col min="14" max="14" width="2.04296875" style="4" customWidth="1"/>
    <col min="15" max="16" width="2.99609375" style="4" bestFit="1" customWidth="1"/>
    <col min="17" max="17" width="2.04296875" style="4" customWidth="1"/>
    <col min="18" max="20" width="2.99609375" style="4" bestFit="1" customWidth="1"/>
    <col min="21" max="21" width="2.04296875" style="4" customWidth="1"/>
    <col min="22" max="22" width="2.99609375" style="4" bestFit="1" customWidth="1"/>
    <col min="23" max="37" width="2.04296875" style="4" customWidth="1"/>
    <col min="38" max="39" width="2.99609375" style="4" bestFit="1" customWidth="1"/>
    <col min="40" max="40" width="2.04296875" style="4" customWidth="1"/>
    <col min="41" max="42" width="2.99609375" style="4" bestFit="1" customWidth="1"/>
    <col min="43" max="43" width="2.04296875" style="4" customWidth="1"/>
    <col min="44" max="45" width="2.99609375" style="4" bestFit="1" customWidth="1"/>
    <col min="46" max="46" width="2.04296875" style="4" customWidth="1"/>
    <col min="47" max="49" width="2.99609375" style="4" bestFit="1" customWidth="1"/>
    <col min="50" max="50" width="2.04296875" style="4" customWidth="1"/>
    <col min="51" max="51" width="2.99609375" style="4" bestFit="1" customWidth="1"/>
    <col min="52" max="57" width="2.04296875" style="4" customWidth="1"/>
    <col min="58" max="66" width="1.90625" style="4" customWidth="1"/>
    <col min="67" max="67" width="2.04296875" style="4" customWidth="1"/>
    <col min="68" max="68" width="1.90625" style="4" customWidth="1"/>
    <col min="69" max="16384" width="12.81640625" style="4"/>
  </cols>
  <sheetData>
    <row r="2" spans="1:71" ht="18" customHeight="1" x14ac:dyDescent="0.35">
      <c r="P2" s="38"/>
      <c r="Q2" s="38"/>
      <c r="R2" s="88" t="s">
        <v>71</v>
      </c>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row>
    <row r="3" spans="1:71" ht="14.1" customHeight="1" thickBot="1" x14ac:dyDescent="0.4">
      <c r="B3" s="6"/>
      <c r="C3" s="6"/>
      <c r="D3" s="6"/>
      <c r="E3" s="6"/>
      <c r="F3" s="6"/>
      <c r="G3" s="6"/>
      <c r="H3" s="6"/>
      <c r="I3" s="6"/>
      <c r="J3" s="6"/>
      <c r="K3" s="6"/>
      <c r="L3" s="6"/>
      <c r="M3" s="6"/>
      <c r="N3" s="6"/>
      <c r="O3" s="39"/>
      <c r="P3" s="39"/>
      <c r="Q3" s="3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row>
    <row r="4" spans="1:71" ht="20.100000000000001" customHeight="1" thickTop="1" x14ac:dyDescent="0.35"/>
    <row r="5" spans="1:71" ht="30" customHeight="1" x14ac:dyDescent="0.65">
      <c r="A5" s="68" t="s">
        <v>28</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row>
    <row r="6" spans="1:71" ht="24" customHeight="1" x14ac:dyDescent="0.6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8"/>
      <c r="AN6" s="8"/>
      <c r="AO6" s="8"/>
      <c r="AP6" s="8"/>
      <c r="AQ6" s="8"/>
      <c r="AR6" s="8"/>
      <c r="AS6" s="8"/>
      <c r="AT6" s="8"/>
      <c r="AU6" s="8"/>
      <c r="AV6" s="8"/>
      <c r="AW6" s="8"/>
      <c r="AX6" s="8"/>
      <c r="AY6" s="8"/>
      <c r="AZ6" s="8"/>
      <c r="BA6" s="8"/>
      <c r="BB6" s="8"/>
      <c r="BC6" s="8"/>
      <c r="BD6" s="8"/>
      <c r="BE6" s="8"/>
    </row>
    <row r="7" spans="1:71" ht="20.100000000000001" customHeight="1" x14ac:dyDescent="0.35">
      <c r="B7" s="73" t="s">
        <v>58</v>
      </c>
      <c r="C7" s="74"/>
      <c r="D7" s="74"/>
      <c r="E7" s="74"/>
      <c r="F7" s="74"/>
      <c r="G7" s="74"/>
      <c r="H7" s="74"/>
      <c r="I7" s="74"/>
      <c r="J7" s="75"/>
      <c r="AE7" s="73" t="s">
        <v>25</v>
      </c>
      <c r="AF7" s="74"/>
      <c r="AG7" s="74"/>
      <c r="AH7" s="74"/>
      <c r="AI7" s="74"/>
      <c r="AJ7" s="74"/>
      <c r="AK7" s="74"/>
      <c r="AL7" s="75"/>
    </row>
    <row r="8" spans="1:71" ht="20.100000000000001" customHeight="1" x14ac:dyDescent="0.35">
      <c r="B8" s="9"/>
      <c r="C8" s="9"/>
      <c r="D8" s="9"/>
      <c r="E8" s="9"/>
      <c r="F8" s="9"/>
      <c r="G8" s="9"/>
      <c r="H8" s="9"/>
      <c r="I8" s="9"/>
      <c r="J8" s="9"/>
      <c r="K8" s="9"/>
      <c r="L8" s="9"/>
      <c r="M8" s="9"/>
      <c r="N8" s="9"/>
      <c r="O8" s="9"/>
      <c r="P8" s="9"/>
      <c r="Q8" s="9"/>
      <c r="R8" s="9"/>
      <c r="S8" s="9"/>
      <c r="T8" s="9"/>
      <c r="U8" s="9"/>
      <c r="V8" s="9"/>
      <c r="W8" s="9" t="str">
        <f>IF(COUNTIF(T10:T13,T10)&lt;2,"",SUM(I10,L10,O10,R10)/SUM(H10:S10))</f>
        <v/>
      </c>
      <c r="X8" s="9"/>
      <c r="Y8" s="9"/>
      <c r="Z8" s="9"/>
      <c r="AA8" s="9"/>
      <c r="AB8" s="9"/>
    </row>
    <row r="9" spans="1:71" ht="30" customHeight="1" x14ac:dyDescent="0.35">
      <c r="A9" s="10"/>
      <c r="B9" s="76" t="s">
        <v>38</v>
      </c>
      <c r="C9" s="77"/>
      <c r="D9" s="70" t="s">
        <v>37</v>
      </c>
      <c r="E9" s="61"/>
      <c r="F9" s="61"/>
      <c r="G9" s="62"/>
      <c r="H9" s="65" t="str">
        <f>IF(D10="","",D10)</f>
        <v>福岡</v>
      </c>
      <c r="I9" s="65"/>
      <c r="J9" s="66"/>
      <c r="K9" s="65" t="str">
        <f>IF(D11="","",D11)</f>
        <v>沖縄</v>
      </c>
      <c r="L9" s="65"/>
      <c r="M9" s="66"/>
      <c r="N9" s="65" t="str">
        <f>IF(D12="","",D12)</f>
        <v>宮崎</v>
      </c>
      <c r="O9" s="65"/>
      <c r="P9" s="66"/>
      <c r="Q9" s="65" t="str">
        <f>IF(D13="","",D13)</f>
        <v>鹿児島</v>
      </c>
      <c r="R9" s="65"/>
      <c r="S9" s="66"/>
      <c r="T9" s="63" t="s">
        <v>55</v>
      </c>
      <c r="U9" s="63"/>
      <c r="V9" s="64"/>
      <c r="W9" s="67" t="s">
        <v>56</v>
      </c>
      <c r="X9" s="63"/>
      <c r="Y9" s="64"/>
      <c r="Z9" s="67" t="s">
        <v>57</v>
      </c>
      <c r="AA9" s="63"/>
      <c r="AB9" s="64"/>
      <c r="AD9" s="10"/>
      <c r="AE9" s="76" t="s">
        <v>38</v>
      </c>
      <c r="AF9" s="77"/>
      <c r="AG9" s="70" t="s">
        <v>37</v>
      </c>
      <c r="AH9" s="61"/>
      <c r="AI9" s="61"/>
      <c r="AJ9" s="62"/>
      <c r="AK9" s="65" t="str">
        <f>IF(AG10="","",AG10)</f>
        <v>佐賀</v>
      </c>
      <c r="AL9" s="65"/>
      <c r="AM9" s="66"/>
      <c r="AN9" s="78" t="str">
        <f>IF(AG11="","",AG11)</f>
        <v>長崎</v>
      </c>
      <c r="AO9" s="65"/>
      <c r="AP9" s="66"/>
      <c r="AQ9" s="78" t="str">
        <f>IF(AG12="","",AG12)</f>
        <v>大分</v>
      </c>
      <c r="AR9" s="65"/>
      <c r="AS9" s="66"/>
      <c r="AT9" s="78" t="str">
        <f>IF(AG13="","",AG13)</f>
        <v>熊本</v>
      </c>
      <c r="AU9" s="65"/>
      <c r="AV9" s="66"/>
      <c r="AW9" s="63" t="s">
        <v>55</v>
      </c>
      <c r="AX9" s="63"/>
      <c r="AY9" s="64"/>
      <c r="AZ9" s="67" t="s">
        <v>56</v>
      </c>
      <c r="BA9" s="63"/>
      <c r="BB9" s="64"/>
      <c r="BC9" s="67" t="s">
        <v>57</v>
      </c>
      <c r="BD9" s="63"/>
      <c r="BE9" s="64"/>
    </row>
    <row r="10" spans="1:71" ht="39.950000000000003" customHeight="1" x14ac:dyDescent="0.4">
      <c r="A10" s="10"/>
      <c r="B10" s="79" t="s">
        <v>39</v>
      </c>
      <c r="C10" s="80"/>
      <c r="D10" s="43" t="str">
        <f>IF(男子A!D10="","",男子A!D10)</f>
        <v>福岡</v>
      </c>
      <c r="E10" s="51"/>
      <c r="F10" s="51"/>
      <c r="G10" s="52"/>
      <c r="H10" s="71"/>
      <c r="I10" s="71"/>
      <c r="J10" s="72"/>
      <c r="K10" s="37" t="str">
        <f>IF(L10="","",IF(L10&gt;M10,"○","●"))</f>
        <v>○</v>
      </c>
      <c r="L10" s="11">
        <v>8</v>
      </c>
      <c r="M10" s="12">
        <v>4</v>
      </c>
      <c r="N10" s="37" t="str">
        <f>IF(O10="","",IF(O10&gt;P10,"○","●"))</f>
        <v>○</v>
      </c>
      <c r="O10" s="11">
        <v>8</v>
      </c>
      <c r="P10" s="12">
        <v>2</v>
      </c>
      <c r="Q10" s="37" t="str">
        <f>IF(R10="","",IF(R10&gt;S10,"○","●"))</f>
        <v>○</v>
      </c>
      <c r="R10" s="11">
        <v>8</v>
      </c>
      <c r="S10" s="12">
        <v>3</v>
      </c>
      <c r="T10" s="11">
        <f>IF(K10="","",COUNTIF(K10:Q10,"○"))</f>
        <v>3</v>
      </c>
      <c r="U10" s="13" t="s">
        <v>49</v>
      </c>
      <c r="V10" s="11">
        <f>IF(M10="","",COUNTIF(K10:Q10,"●"))</f>
        <v>0</v>
      </c>
      <c r="W10" s="48" t="str">
        <f>IF(T10="","",IF(COUNTIF(T$10:T$13,T10)&lt;=2,"",SUM(I10,L10,O10,R10)/SUM(H10:S10)))</f>
        <v/>
      </c>
      <c r="X10" s="49"/>
      <c r="Y10" s="50"/>
      <c r="Z10" s="43">
        <f>IF(T10="","",IF(W10&lt;&gt;"",IF(T10=1,1,0)+RANK(W10,W$10:W$13),RANK(T10,T$10:T$13,0)))</f>
        <v>1</v>
      </c>
      <c r="AA10" s="51"/>
      <c r="AB10" s="52"/>
      <c r="AC10" s="81"/>
      <c r="AD10" s="82"/>
      <c r="AE10" s="79" t="s">
        <v>27</v>
      </c>
      <c r="AF10" s="80"/>
      <c r="AG10" s="43" t="str">
        <f>IF(男子A!AG10="","",男子A!AG10)</f>
        <v>佐賀</v>
      </c>
      <c r="AH10" s="51"/>
      <c r="AI10" s="51"/>
      <c r="AJ10" s="52"/>
      <c r="AK10" s="71"/>
      <c r="AL10" s="71"/>
      <c r="AM10" s="72"/>
      <c r="AN10" s="37" t="str">
        <f>IF(AO10="","",IF(AO10&gt;AP10,"○","●"))</f>
        <v>○</v>
      </c>
      <c r="AO10" s="11">
        <v>8</v>
      </c>
      <c r="AP10" s="12">
        <v>5</v>
      </c>
      <c r="AQ10" s="37" t="str">
        <f>IF(AR10="","",IF(AR10&gt;AS10,"○","●"))</f>
        <v>●</v>
      </c>
      <c r="AR10" s="11">
        <v>2</v>
      </c>
      <c r="AS10" s="12">
        <v>8</v>
      </c>
      <c r="AT10" s="37" t="str">
        <f>IF(AU10="","",IF(AU10&gt;AV10,"○","●"))</f>
        <v>●</v>
      </c>
      <c r="AU10" s="11">
        <v>4</v>
      </c>
      <c r="AV10" s="12">
        <v>8</v>
      </c>
      <c r="AW10" s="11">
        <f>IF(AN10="","",COUNTIF(AN10:AT10,"○"))</f>
        <v>1</v>
      </c>
      <c r="AX10" s="13" t="s">
        <v>49</v>
      </c>
      <c r="AY10" s="11">
        <f>IF(AP10="","",COUNTIF(AN10:AT10,"●"))</f>
        <v>2</v>
      </c>
      <c r="AZ10" s="48" t="str">
        <f>IF(AW10="","",IF(COUNTIF(AW$10:AW$13,AW10)&lt;=2,"",SUM(AL10,AO10,AR10,AU10)/SUM(AK10:AV10)))</f>
        <v/>
      </c>
      <c r="BA10" s="49"/>
      <c r="BB10" s="50"/>
      <c r="BC10" s="43">
        <f>IF(AW10="","",IF(AZ10&lt;&gt;"",IF(AW10=1,1,0)+RANK(AZ10,AZ$10:AZ$13),RANK(AW10,AW$10:AW$13,0)))</f>
        <v>3</v>
      </c>
      <c r="BD10" s="51"/>
      <c r="BE10" s="52"/>
      <c r="BG10" s="43" t="s">
        <v>43</v>
      </c>
      <c r="BH10" s="51"/>
      <c r="BI10" s="51"/>
      <c r="BJ10" s="45"/>
      <c r="BM10" s="43" t="s">
        <v>45</v>
      </c>
      <c r="BN10" s="44"/>
      <c r="BO10" s="44"/>
      <c r="BP10" s="45"/>
      <c r="BS10" s="4">
        <f>SUM(H10:S10)</f>
        <v>33</v>
      </c>
    </row>
    <row r="11" spans="1:71" ht="39.950000000000003" customHeight="1" x14ac:dyDescent="0.4">
      <c r="A11" s="10"/>
      <c r="B11" s="61" t="s">
        <v>40</v>
      </c>
      <c r="C11" s="62"/>
      <c r="D11" s="43" t="str">
        <f>IF(男子A!D11="","",男子A!D11)</f>
        <v>沖縄</v>
      </c>
      <c r="E11" s="51"/>
      <c r="F11" s="51"/>
      <c r="G11" s="52"/>
      <c r="H11" s="14" t="str">
        <f>IF(I11="","",IF(I11&gt;J11,"○","●"))</f>
        <v>●</v>
      </c>
      <c r="I11" s="14">
        <v>4</v>
      </c>
      <c r="J11" s="14">
        <v>8</v>
      </c>
      <c r="K11" s="58"/>
      <c r="L11" s="59"/>
      <c r="M11" s="60"/>
      <c r="N11" s="23" t="str">
        <f>IF(O11="","",IF(O11&gt;P11,"○","●"))</f>
        <v>○</v>
      </c>
      <c r="O11" s="14">
        <v>8</v>
      </c>
      <c r="P11" s="15">
        <v>4</v>
      </c>
      <c r="Q11" s="23" t="str">
        <f>IF(R11="","",IF(R11&gt;S11,"○","●"))</f>
        <v>○</v>
      </c>
      <c r="R11" s="14">
        <v>8</v>
      </c>
      <c r="S11" s="15">
        <v>5</v>
      </c>
      <c r="T11" s="14">
        <f>IF(H11="","",COUNTIF(H11:Q11,"○"))</f>
        <v>2</v>
      </c>
      <c r="U11" s="14" t="s">
        <v>49</v>
      </c>
      <c r="V11" s="14">
        <f>IF(H11="","",COUNTIF(H11:Q11,"●"))</f>
        <v>1</v>
      </c>
      <c r="W11" s="48" t="str">
        <f t="shared" ref="W11:W13" si="0">IF(T11="","",IF(COUNTIF(T$10:T$13,T11)&lt;=2,"",SUM(I11,L11,O11,R11)/SUM(H11:S11)))</f>
        <v/>
      </c>
      <c r="X11" s="49"/>
      <c r="Y11" s="50"/>
      <c r="Z11" s="43">
        <f t="shared" ref="Z11:Z13" si="1">IF(T11="","",IF(W11&lt;&gt;"",IF(T11=1,1,0)+RANK(W11,W$10:W$13),RANK(T11,T$10:T$13,0)))</f>
        <v>2</v>
      </c>
      <c r="AA11" s="51"/>
      <c r="AB11" s="52"/>
      <c r="AD11" s="10"/>
      <c r="AE11" s="79" t="s">
        <v>50</v>
      </c>
      <c r="AF11" s="80"/>
      <c r="AG11" s="43" t="str">
        <f>IF(男子A!AG11="","",男子A!AG11)</f>
        <v>長崎</v>
      </c>
      <c r="AH11" s="51"/>
      <c r="AI11" s="51"/>
      <c r="AJ11" s="52"/>
      <c r="AK11" s="14" t="str">
        <f>IF(AL11="","",IF(AL11&gt;AM11,"○","●"))</f>
        <v>●</v>
      </c>
      <c r="AL11" s="14">
        <v>5</v>
      </c>
      <c r="AM11" s="14">
        <v>8</v>
      </c>
      <c r="AN11" s="58"/>
      <c r="AO11" s="59"/>
      <c r="AP11" s="60"/>
      <c r="AQ11" s="23" t="str">
        <f>IF(AR11="","",IF(AR11&gt;AS11,"○","●"))</f>
        <v>●</v>
      </c>
      <c r="AR11" s="14">
        <v>1</v>
      </c>
      <c r="AS11" s="15">
        <v>8</v>
      </c>
      <c r="AT11" s="23" t="str">
        <f>IF(AU11="","",IF(AU11&gt;AV11,"○","●"))</f>
        <v>●</v>
      </c>
      <c r="AU11" s="14">
        <v>2</v>
      </c>
      <c r="AV11" s="15">
        <v>8</v>
      </c>
      <c r="AW11" s="14">
        <f>IF(AK11="","",COUNTIF(AK11:AT11,"○"))</f>
        <v>0</v>
      </c>
      <c r="AX11" s="14" t="s">
        <v>49</v>
      </c>
      <c r="AY11" s="14">
        <f>IF(AK11="","",COUNTIF(AK11:AT11,"●"))</f>
        <v>3</v>
      </c>
      <c r="AZ11" s="48" t="str">
        <f t="shared" ref="AZ11:AZ13" si="2">IF(AW11="","",IF(COUNTIF(AW$10:AW$13,AW11)&lt;=2,"",SUM(AL11,AO11,AR11,AU11)/SUM(AK11:AV11)))</f>
        <v/>
      </c>
      <c r="BA11" s="49"/>
      <c r="BB11" s="50"/>
      <c r="BC11" s="43">
        <f t="shared" ref="BC11:BC13" si="3">IF(AW11="","",IF(AZ11&lt;&gt;"",IF(AW11=1,1,0)+RANK(AZ11,AZ$10:AZ$13),RANK(AW11,AW$10:AW$13,0)))</f>
        <v>4</v>
      </c>
      <c r="BD11" s="51"/>
      <c r="BE11" s="52"/>
      <c r="BG11" s="43" t="s">
        <v>44</v>
      </c>
      <c r="BH11" s="51"/>
      <c r="BI11" s="51"/>
      <c r="BJ11" s="45"/>
      <c r="BM11" s="43" t="s">
        <v>12</v>
      </c>
      <c r="BN11" s="44"/>
      <c r="BO11" s="44"/>
      <c r="BP11" s="45"/>
      <c r="BS11" s="4">
        <f>SUM(H11:S11)</f>
        <v>37</v>
      </c>
    </row>
    <row r="12" spans="1:71" ht="39.950000000000003" customHeight="1" x14ac:dyDescent="0.4">
      <c r="A12" s="10"/>
      <c r="B12" s="61" t="s">
        <v>41</v>
      </c>
      <c r="C12" s="62"/>
      <c r="D12" s="43" t="str">
        <f>IF(男子A!D12="","",男子A!D12)</f>
        <v>宮崎</v>
      </c>
      <c r="E12" s="51"/>
      <c r="F12" s="51"/>
      <c r="G12" s="52"/>
      <c r="H12" s="14" t="str">
        <f>IF(I12="","",IF(I12&gt;J12,"○","●"))</f>
        <v>●</v>
      </c>
      <c r="I12" s="14">
        <v>2</v>
      </c>
      <c r="J12" s="14">
        <v>8</v>
      </c>
      <c r="K12" s="23" t="str">
        <f>IF(L12="","",IF(L12&gt;M12,"○","●"))</f>
        <v>●</v>
      </c>
      <c r="L12" s="14">
        <v>4</v>
      </c>
      <c r="M12" s="14">
        <v>8</v>
      </c>
      <c r="N12" s="58"/>
      <c r="O12" s="59"/>
      <c r="P12" s="60"/>
      <c r="Q12" s="23" t="str">
        <f>IF(R12="","",IF(R12&gt;S12,"○","●"))</f>
        <v>○</v>
      </c>
      <c r="R12" s="14">
        <v>8</v>
      </c>
      <c r="S12" s="15">
        <v>5</v>
      </c>
      <c r="T12" s="14">
        <f>IF(R12="","",COUNTIF(H12:Q12,"○"))</f>
        <v>1</v>
      </c>
      <c r="U12" s="14" t="s">
        <v>49</v>
      </c>
      <c r="V12" s="14">
        <f>IF(R12="","",COUNTIF(H12:Q12,"●"))</f>
        <v>2</v>
      </c>
      <c r="W12" s="48" t="str">
        <f t="shared" si="0"/>
        <v/>
      </c>
      <c r="X12" s="49"/>
      <c r="Y12" s="50"/>
      <c r="Z12" s="43">
        <f t="shared" si="1"/>
        <v>3</v>
      </c>
      <c r="AA12" s="51"/>
      <c r="AB12" s="52"/>
      <c r="AD12" s="10"/>
      <c r="AE12" s="79" t="s">
        <v>51</v>
      </c>
      <c r="AF12" s="80"/>
      <c r="AG12" s="43" t="str">
        <f>IF(男子A!AG12="","",男子A!AG12)</f>
        <v>大分</v>
      </c>
      <c r="AH12" s="51"/>
      <c r="AI12" s="51"/>
      <c r="AJ12" s="52"/>
      <c r="AK12" s="14" t="str">
        <f>IF(AL12="","",IF(AL12&gt;AM12,"○","●"))</f>
        <v>○</v>
      </c>
      <c r="AL12" s="14">
        <v>8</v>
      </c>
      <c r="AM12" s="14">
        <v>2</v>
      </c>
      <c r="AN12" s="23" t="str">
        <f>IF(AO12="","",IF(AO12&gt;AP12,"○","●"))</f>
        <v>○</v>
      </c>
      <c r="AO12" s="14">
        <v>8</v>
      </c>
      <c r="AP12" s="14">
        <v>1</v>
      </c>
      <c r="AQ12" s="58"/>
      <c r="AR12" s="59"/>
      <c r="AS12" s="60"/>
      <c r="AT12" s="23" t="str">
        <f>IF(AU12="","",IF(AU12&gt;AV12,"○","●"))</f>
        <v>○</v>
      </c>
      <c r="AU12" s="14">
        <v>8</v>
      </c>
      <c r="AV12" s="15">
        <v>2</v>
      </c>
      <c r="AW12" s="14">
        <f>IF(AU12="","",COUNTIF(AK12:AT12,"○"))</f>
        <v>3</v>
      </c>
      <c r="AX12" s="14" t="s">
        <v>49</v>
      </c>
      <c r="AY12" s="14">
        <f>IF(AU12="","",COUNTIF(AK12:AT12,"●"))</f>
        <v>0</v>
      </c>
      <c r="AZ12" s="48" t="str">
        <f t="shared" si="2"/>
        <v/>
      </c>
      <c r="BA12" s="49"/>
      <c r="BB12" s="50"/>
      <c r="BC12" s="43">
        <f t="shared" si="3"/>
        <v>1</v>
      </c>
      <c r="BD12" s="51"/>
      <c r="BE12" s="52"/>
      <c r="BG12" s="43" t="s">
        <v>15</v>
      </c>
      <c r="BH12" s="51"/>
      <c r="BI12" s="51"/>
      <c r="BJ12" s="45"/>
      <c r="BM12" s="43" t="s">
        <v>42</v>
      </c>
      <c r="BN12" s="51"/>
      <c r="BO12" s="51"/>
      <c r="BP12" s="52"/>
      <c r="BS12" s="4">
        <f>SUM(H12:S12)</f>
        <v>35</v>
      </c>
    </row>
    <row r="13" spans="1:71" ht="39.950000000000003" customHeight="1" x14ac:dyDescent="0.4">
      <c r="A13" s="10"/>
      <c r="B13" s="61" t="s">
        <v>54</v>
      </c>
      <c r="C13" s="62"/>
      <c r="D13" s="43" t="str">
        <f>IF(男子A!D13="","",男子A!D13)</f>
        <v>鹿児島</v>
      </c>
      <c r="E13" s="51"/>
      <c r="F13" s="51"/>
      <c r="G13" s="52"/>
      <c r="H13" s="14" t="str">
        <f>IF(I13="","",IF(I13&gt;J13,"○","●"))</f>
        <v>●</v>
      </c>
      <c r="I13" s="14">
        <v>3</v>
      </c>
      <c r="J13" s="14">
        <v>8</v>
      </c>
      <c r="K13" s="23" t="str">
        <f>IF(L13="","",IF(L13&gt;M13,"○","●"))</f>
        <v>●</v>
      </c>
      <c r="L13" s="14">
        <v>5</v>
      </c>
      <c r="M13" s="14">
        <v>8</v>
      </c>
      <c r="N13" s="23" t="str">
        <f>IF(O13="","",IF(O13&gt;P13,"○","●"))</f>
        <v>●</v>
      </c>
      <c r="O13" s="14">
        <v>5</v>
      </c>
      <c r="P13" s="14">
        <v>8</v>
      </c>
      <c r="Q13" s="58"/>
      <c r="R13" s="59"/>
      <c r="S13" s="60"/>
      <c r="T13" s="14">
        <f>IF(O13="","",COUNTIF(H13:N13,"○"))</f>
        <v>0</v>
      </c>
      <c r="U13" s="14" t="s">
        <v>49</v>
      </c>
      <c r="V13" s="14">
        <f>IF(O13="","",COUNTIF(H13:N13,"●"))</f>
        <v>3</v>
      </c>
      <c r="W13" s="48" t="str">
        <f t="shared" si="0"/>
        <v/>
      </c>
      <c r="X13" s="49"/>
      <c r="Y13" s="50"/>
      <c r="Z13" s="43">
        <f t="shared" si="1"/>
        <v>4</v>
      </c>
      <c r="AA13" s="51"/>
      <c r="AB13" s="52"/>
      <c r="AC13" s="81"/>
      <c r="AD13" s="82"/>
      <c r="AE13" s="79" t="s">
        <v>52</v>
      </c>
      <c r="AF13" s="80"/>
      <c r="AG13" s="43" t="str">
        <f>IF(男子A!AG13="","",男子A!AG13)</f>
        <v>熊本</v>
      </c>
      <c r="AH13" s="51"/>
      <c r="AI13" s="51"/>
      <c r="AJ13" s="52"/>
      <c r="AK13" s="14" t="str">
        <f>IF(AL13="","",IF(AL13&gt;AM13,"○","●"))</f>
        <v>○</v>
      </c>
      <c r="AL13" s="14">
        <v>8</v>
      </c>
      <c r="AM13" s="14">
        <v>4</v>
      </c>
      <c r="AN13" s="23" t="str">
        <f>IF(AO13="","",IF(AO13&gt;AP13,"○","●"))</f>
        <v>○</v>
      </c>
      <c r="AO13" s="14">
        <v>8</v>
      </c>
      <c r="AP13" s="14">
        <v>2</v>
      </c>
      <c r="AQ13" s="23" t="str">
        <f>IF(AR13="","",IF(AR13&gt;AS13,"○","●"))</f>
        <v>●</v>
      </c>
      <c r="AR13" s="14">
        <v>2</v>
      </c>
      <c r="AS13" s="14">
        <v>8</v>
      </c>
      <c r="AT13" s="58"/>
      <c r="AU13" s="59"/>
      <c r="AV13" s="60"/>
      <c r="AW13" s="14">
        <f>IF(AR13="","",COUNTIF(AK13:AQ13,"○"))</f>
        <v>2</v>
      </c>
      <c r="AX13" s="14" t="s">
        <v>49</v>
      </c>
      <c r="AY13" s="14">
        <f>IF(AR13="","",COUNTIF(AK13:AQ13,"●"))</f>
        <v>1</v>
      </c>
      <c r="AZ13" s="48" t="str">
        <f t="shared" si="2"/>
        <v/>
      </c>
      <c r="BA13" s="49"/>
      <c r="BB13" s="50"/>
      <c r="BC13" s="43">
        <f t="shared" si="3"/>
        <v>2</v>
      </c>
      <c r="BD13" s="51"/>
      <c r="BE13" s="52"/>
      <c r="BG13" s="46" t="s">
        <v>11</v>
      </c>
      <c r="BH13" s="47"/>
      <c r="BI13" s="47"/>
      <c r="BJ13" s="45"/>
      <c r="BM13" s="43" t="s">
        <v>14</v>
      </c>
      <c r="BN13" s="44"/>
      <c r="BO13" s="44"/>
      <c r="BP13" s="45"/>
      <c r="BS13" s="4">
        <f>SUM(H13:S13)</f>
        <v>37</v>
      </c>
    </row>
    <row r="14" spans="1:71" ht="20.100000000000001" customHeight="1" x14ac:dyDescent="0.35">
      <c r="H14" s="87" t="s">
        <v>60</v>
      </c>
      <c r="I14" s="54"/>
      <c r="J14" s="54"/>
      <c r="K14" s="54"/>
      <c r="L14" s="54"/>
      <c r="M14" s="54"/>
      <c r="N14" s="54"/>
      <c r="O14" s="54"/>
      <c r="P14" s="54"/>
      <c r="Q14" s="54"/>
      <c r="R14" s="54"/>
      <c r="S14" s="54"/>
      <c r="T14" s="54"/>
      <c r="U14" s="54"/>
      <c r="V14" s="54"/>
      <c r="W14" s="54"/>
      <c r="X14" s="54"/>
      <c r="Y14" s="54"/>
      <c r="Z14" s="54"/>
      <c r="AA14" s="54"/>
      <c r="AB14" s="54"/>
      <c r="AC14" s="54"/>
      <c r="AJ14" s="87" t="s">
        <v>60</v>
      </c>
      <c r="AK14" s="54"/>
      <c r="AL14" s="54"/>
      <c r="AM14" s="54"/>
      <c r="AN14" s="54"/>
      <c r="AO14" s="54"/>
      <c r="AP14" s="54"/>
      <c r="AQ14" s="54"/>
      <c r="AR14" s="54"/>
      <c r="AS14" s="54"/>
      <c r="AT14" s="54"/>
      <c r="AU14" s="54"/>
      <c r="AV14" s="54"/>
      <c r="AW14" s="54"/>
      <c r="AX14" s="54"/>
      <c r="AY14" s="54"/>
      <c r="AZ14" s="54"/>
      <c r="BA14" s="54"/>
      <c r="BB14" s="54"/>
      <c r="BC14" s="54"/>
      <c r="BD14" s="54"/>
      <c r="BE14" s="54"/>
    </row>
    <row r="15" spans="1:71" ht="20.100000000000001" customHeight="1" x14ac:dyDescent="0.35">
      <c r="H15" s="16"/>
      <c r="AJ15" s="16"/>
    </row>
    <row r="16" spans="1:71" ht="20.100000000000001" customHeight="1" x14ac:dyDescent="0.35"/>
    <row r="17" spans="2:68" ht="20.100000000000001" customHeight="1" x14ac:dyDescent="0.35">
      <c r="B17" s="73" t="s">
        <v>46</v>
      </c>
      <c r="C17" s="74"/>
      <c r="D17" s="74"/>
      <c r="E17" s="74"/>
      <c r="F17" s="74"/>
      <c r="G17" s="74"/>
      <c r="H17" s="74"/>
      <c r="I17" s="74"/>
      <c r="J17" s="74"/>
      <c r="K17" s="61"/>
      <c r="L17" s="62"/>
      <c r="S17" s="17"/>
      <c r="T17" s="17"/>
      <c r="U17" s="18"/>
      <c r="V17" s="19"/>
      <c r="AE17" s="73" t="s">
        <v>47</v>
      </c>
      <c r="AF17" s="61"/>
      <c r="AG17" s="61"/>
      <c r="AH17" s="61"/>
      <c r="AI17" s="61"/>
      <c r="AJ17" s="61"/>
      <c r="AK17" s="61"/>
      <c r="AL17" s="61"/>
      <c r="AM17" s="61"/>
      <c r="AN17" s="61"/>
      <c r="AO17" s="62"/>
      <c r="AU17" s="20"/>
      <c r="AV17" s="17"/>
      <c r="AW17" s="18"/>
      <c r="AX17" s="19"/>
    </row>
    <row r="18" spans="2:68" ht="14.1" customHeight="1" x14ac:dyDescent="0.35"/>
    <row r="19" spans="2:68" ht="15" customHeight="1" x14ac:dyDescent="0.35"/>
    <row r="20" spans="2:68" ht="30" customHeight="1" x14ac:dyDescent="0.35">
      <c r="O20" s="43" t="s">
        <v>43</v>
      </c>
      <c r="P20" s="44"/>
      <c r="Q20" s="44"/>
      <c r="R20" s="45"/>
      <c r="AQ20" s="43" t="s">
        <v>12</v>
      </c>
      <c r="AR20" s="44"/>
      <c r="AS20" s="44"/>
      <c r="AT20" s="45"/>
    </row>
    <row r="21" spans="2:68" ht="15" customHeight="1" x14ac:dyDescent="0.35">
      <c r="P21" s="21"/>
      <c r="T21" s="84" t="s">
        <v>16</v>
      </c>
      <c r="U21" s="85"/>
      <c r="V21" s="86"/>
      <c r="W21" s="91" t="s">
        <v>85</v>
      </c>
      <c r="X21" s="90"/>
      <c r="Y21" s="90"/>
      <c r="Z21" s="90"/>
      <c r="AA21" s="90"/>
      <c r="AB21" s="90"/>
      <c r="AR21" s="21"/>
      <c r="AV21" s="84" t="s">
        <v>16</v>
      </c>
      <c r="AW21" s="85"/>
      <c r="AX21" s="86"/>
      <c r="AY21" s="91" t="s">
        <v>76</v>
      </c>
      <c r="AZ21" s="90"/>
      <c r="BA21" s="90"/>
      <c r="BB21" s="90"/>
      <c r="BC21" s="90"/>
      <c r="BD21" s="90"/>
      <c r="BE21" s="40"/>
    </row>
    <row r="22" spans="2:68" ht="15" customHeight="1" x14ac:dyDescent="0.35">
      <c r="P22" s="10"/>
      <c r="T22" s="55" t="s">
        <v>17</v>
      </c>
      <c r="U22" s="56"/>
      <c r="V22" s="57"/>
      <c r="W22" s="91" t="s">
        <v>82</v>
      </c>
      <c r="X22" s="90"/>
      <c r="Y22" s="90"/>
      <c r="Z22" s="90"/>
      <c r="AA22" s="90"/>
      <c r="AB22" s="90"/>
      <c r="AR22" s="10"/>
      <c r="AV22" s="55" t="s">
        <v>17</v>
      </c>
      <c r="AW22" s="56"/>
      <c r="AX22" s="57"/>
      <c r="AY22" s="91" t="s">
        <v>77</v>
      </c>
      <c r="AZ22" s="90"/>
      <c r="BA22" s="90"/>
      <c r="BB22" s="90"/>
      <c r="BC22" s="90"/>
      <c r="BD22" s="90"/>
      <c r="BE22" s="40"/>
    </row>
    <row r="23" spans="2:68" ht="15" customHeight="1" x14ac:dyDescent="0.35">
      <c r="N23" s="83"/>
      <c r="O23" s="83"/>
      <c r="P23" s="10"/>
      <c r="Q23" s="22"/>
      <c r="T23" s="55" t="s">
        <v>18</v>
      </c>
      <c r="U23" s="56"/>
      <c r="V23" s="57"/>
      <c r="W23" s="91" t="s">
        <v>87</v>
      </c>
      <c r="X23" s="90"/>
      <c r="Y23" s="90"/>
      <c r="Z23" s="90"/>
      <c r="AA23" s="90"/>
      <c r="AB23" s="90"/>
      <c r="AP23" s="83"/>
      <c r="AQ23" s="83"/>
      <c r="AR23" s="10"/>
      <c r="AS23" s="22"/>
      <c r="AV23" s="55" t="s">
        <v>18</v>
      </c>
      <c r="AW23" s="56"/>
      <c r="AX23" s="57"/>
      <c r="AY23" s="91" t="s">
        <v>82</v>
      </c>
      <c r="AZ23" s="90"/>
      <c r="BA23" s="90"/>
      <c r="BB23" s="90"/>
      <c r="BC23" s="90"/>
      <c r="BD23" s="90"/>
      <c r="BE23" s="40"/>
    </row>
    <row r="24" spans="2:68" ht="15" customHeight="1" x14ac:dyDescent="0.35">
      <c r="N24" s="54"/>
      <c r="O24" s="54"/>
      <c r="P24" s="24"/>
      <c r="Q24" s="25"/>
      <c r="T24" s="55" t="s">
        <v>13</v>
      </c>
      <c r="U24" s="56"/>
      <c r="V24" s="86"/>
      <c r="W24" s="91" t="s">
        <v>88</v>
      </c>
      <c r="X24" s="90"/>
      <c r="Y24" s="90"/>
      <c r="Z24" s="90"/>
      <c r="AA24" s="90"/>
      <c r="AB24" s="90"/>
      <c r="AC24" s="26"/>
      <c r="AD24" s="26"/>
      <c r="AE24" s="26"/>
      <c r="AF24" s="26"/>
      <c r="AG24" s="27"/>
      <c r="AH24" s="27"/>
      <c r="AP24" s="54"/>
      <c r="AQ24" s="54"/>
      <c r="AR24" s="24"/>
      <c r="AS24" s="25"/>
      <c r="AV24" s="55" t="s">
        <v>13</v>
      </c>
      <c r="AW24" s="56"/>
      <c r="AX24" s="86"/>
      <c r="AY24" s="92"/>
      <c r="AZ24" s="92"/>
      <c r="BA24" s="92"/>
      <c r="BB24" s="92"/>
      <c r="BC24" s="92"/>
      <c r="BD24" s="92"/>
      <c r="BE24" s="41"/>
    </row>
    <row r="25" spans="2:68" ht="15" customHeight="1" x14ac:dyDescent="0.35">
      <c r="J25" s="9"/>
      <c r="K25" s="9"/>
      <c r="L25" s="9"/>
      <c r="M25" s="9"/>
      <c r="N25" s="53"/>
      <c r="O25" s="53"/>
      <c r="P25" s="28"/>
      <c r="Q25" s="9"/>
      <c r="R25" s="9"/>
      <c r="S25" s="9"/>
      <c r="T25" s="9"/>
      <c r="U25" s="9"/>
      <c r="V25" s="9"/>
      <c r="W25" s="9"/>
      <c r="Z25" s="17"/>
      <c r="AA25" s="17"/>
      <c r="AB25" s="17"/>
      <c r="AC25" s="17"/>
      <c r="AD25" s="17"/>
      <c r="AE25" s="17"/>
      <c r="AF25" s="17"/>
      <c r="AG25" s="17"/>
      <c r="AH25" s="17"/>
      <c r="AL25" s="9"/>
      <c r="AM25" s="9"/>
      <c r="AN25" s="9"/>
      <c r="AO25" s="9"/>
      <c r="AP25" s="53"/>
      <c r="AQ25" s="53"/>
      <c r="AR25" s="28"/>
      <c r="AS25" s="9"/>
      <c r="AT25" s="9"/>
      <c r="AU25" s="9"/>
      <c r="AV25" s="9"/>
      <c r="AW25" s="9"/>
      <c r="AX25" s="9"/>
      <c r="AY25" s="9"/>
      <c r="BB25" s="17"/>
    </row>
    <row r="26" spans="2:68" ht="15" customHeight="1" x14ac:dyDescent="0.35">
      <c r="I26" s="10"/>
      <c r="M26" s="29"/>
      <c r="N26" s="54"/>
      <c r="O26" s="54"/>
      <c r="W26" s="10"/>
      <c r="AK26" s="10"/>
      <c r="AO26" s="29"/>
      <c r="AP26" s="54"/>
      <c r="AQ26" s="54"/>
      <c r="AY26" s="10"/>
    </row>
    <row r="27" spans="2:68" ht="29.1" customHeight="1" x14ac:dyDescent="0.35">
      <c r="H27" s="43" t="str">
        <f>INDEX($D$10:$D$13,MATCH(1,$Z$10:$Z$13,0))</f>
        <v>福岡</v>
      </c>
      <c r="I27" s="44"/>
      <c r="J27" s="44"/>
      <c r="K27" s="45"/>
      <c r="V27" s="43" t="str">
        <f>INDEX($AG$10:$AG$13,MATCH(1,$BC$10:$BC$13,0))</f>
        <v>大分</v>
      </c>
      <c r="W27" s="44"/>
      <c r="X27" s="44"/>
      <c r="Y27" s="45"/>
      <c r="AJ27" s="43" t="str">
        <f>INDEX($D$10:$D$13,MATCH(2,$Z$10:$Z$13,0))</f>
        <v>沖縄</v>
      </c>
      <c r="AK27" s="44"/>
      <c r="AL27" s="44"/>
      <c r="AM27" s="45"/>
      <c r="AX27" s="43" t="str">
        <f>INDEX($AG$10:$AG$13,MATCH(2,$BC$10:$BC$13,0))</f>
        <v>熊本</v>
      </c>
      <c r="AY27" s="44"/>
      <c r="AZ27" s="44"/>
      <c r="BA27" s="45"/>
    </row>
    <row r="28" spans="2:68" ht="15" customHeight="1" x14ac:dyDescent="0.35">
      <c r="L28" s="17"/>
      <c r="M28" s="17"/>
      <c r="N28" s="17"/>
      <c r="O28" s="17"/>
    </row>
    <row r="29" spans="2:68" ht="15" customHeight="1" x14ac:dyDescent="0.35">
      <c r="L29" s="17"/>
      <c r="M29" s="17"/>
      <c r="N29" s="17"/>
      <c r="O29" s="17"/>
    </row>
    <row r="30" spans="2:68" ht="15" customHeight="1" x14ac:dyDescent="0.35"/>
    <row r="31" spans="2:68" ht="15" customHeight="1" x14ac:dyDescent="0.35">
      <c r="L31" s="17"/>
      <c r="M31" s="17"/>
      <c r="N31" s="17"/>
      <c r="O31" s="17"/>
      <c r="BG31" s="43" t="s">
        <v>43</v>
      </c>
      <c r="BH31" s="51"/>
      <c r="BI31" s="51"/>
      <c r="BJ31" s="45"/>
      <c r="BM31" s="43" t="s">
        <v>45</v>
      </c>
      <c r="BN31" s="44"/>
      <c r="BO31" s="44"/>
      <c r="BP31" s="45"/>
    </row>
    <row r="32" spans="2:68" ht="20.100000000000001" customHeight="1" x14ac:dyDescent="0.35">
      <c r="B32" s="73" t="s">
        <v>48</v>
      </c>
      <c r="C32" s="74"/>
      <c r="D32" s="74"/>
      <c r="E32" s="74"/>
      <c r="F32" s="74"/>
      <c r="G32" s="74"/>
      <c r="H32" s="74"/>
      <c r="I32" s="74"/>
      <c r="J32" s="74"/>
      <c r="K32" s="74"/>
      <c r="L32" s="75"/>
      <c r="S32" s="17"/>
      <c r="T32" s="17"/>
      <c r="U32" s="18"/>
      <c r="V32" s="19"/>
      <c r="AE32" s="73" t="s">
        <v>53</v>
      </c>
      <c r="AF32" s="74"/>
      <c r="AG32" s="74"/>
      <c r="AH32" s="74"/>
      <c r="AI32" s="74"/>
      <c r="AJ32" s="74"/>
      <c r="AK32" s="74"/>
      <c r="AL32" s="74"/>
      <c r="AM32" s="74"/>
      <c r="AN32" s="74"/>
      <c r="AO32" s="75"/>
      <c r="AU32" s="17"/>
      <c r="AV32" s="17"/>
      <c r="AW32" s="18"/>
      <c r="AX32" s="19"/>
      <c r="BG32" s="43" t="s">
        <v>44</v>
      </c>
      <c r="BH32" s="51"/>
      <c r="BI32" s="51"/>
      <c r="BJ32" s="45"/>
      <c r="BM32" s="43" t="s">
        <v>12</v>
      </c>
      <c r="BN32" s="44"/>
      <c r="BO32" s="44"/>
      <c r="BP32" s="45"/>
    </row>
    <row r="33" spans="2:68" ht="15" customHeight="1" x14ac:dyDescent="0.35">
      <c r="B33" s="30"/>
      <c r="C33" s="30"/>
      <c r="D33" s="30"/>
      <c r="E33" s="30"/>
      <c r="F33" s="30"/>
      <c r="G33" s="30"/>
      <c r="H33" s="30"/>
      <c r="I33" s="30"/>
      <c r="J33" s="30"/>
      <c r="K33" s="30"/>
      <c r="L33" s="30"/>
      <c r="S33" s="17"/>
      <c r="T33" s="17"/>
      <c r="U33" s="18"/>
      <c r="V33" s="19"/>
      <c r="AE33" s="30"/>
      <c r="AF33" s="30"/>
      <c r="AG33" s="30"/>
      <c r="AH33" s="30"/>
      <c r="AI33" s="30"/>
      <c r="AJ33" s="30"/>
      <c r="AK33" s="30"/>
      <c r="AL33" s="30"/>
      <c r="AM33" s="30"/>
      <c r="AN33" s="30"/>
      <c r="AO33" s="30"/>
      <c r="AU33" s="17"/>
      <c r="AV33" s="17"/>
      <c r="AW33" s="18"/>
      <c r="AX33" s="19"/>
      <c r="BG33" s="43" t="s">
        <v>15</v>
      </c>
      <c r="BH33" s="51"/>
      <c r="BI33" s="51"/>
      <c r="BJ33" s="45"/>
      <c r="BM33" s="43" t="s">
        <v>42</v>
      </c>
      <c r="BN33" s="51"/>
      <c r="BO33" s="51"/>
      <c r="BP33" s="52"/>
    </row>
    <row r="34" spans="2:68" ht="15" customHeight="1" x14ac:dyDescent="0.35">
      <c r="BG34" s="46" t="s">
        <v>11</v>
      </c>
      <c r="BH34" s="47"/>
      <c r="BI34" s="47"/>
      <c r="BJ34" s="45"/>
      <c r="BM34" s="43" t="s">
        <v>14</v>
      </c>
      <c r="BN34" s="44"/>
      <c r="BO34" s="44"/>
      <c r="BP34" s="45"/>
    </row>
    <row r="35" spans="2:68" ht="29.1" customHeight="1" x14ac:dyDescent="0.35">
      <c r="O35" s="43" t="s">
        <v>44</v>
      </c>
      <c r="P35" s="44"/>
      <c r="Q35" s="44"/>
      <c r="R35" s="45"/>
      <c r="AQ35" s="43" t="s">
        <v>11</v>
      </c>
      <c r="AR35" s="51"/>
      <c r="AS35" s="51"/>
      <c r="AT35" s="45"/>
    </row>
    <row r="36" spans="2:68" ht="15" customHeight="1" x14ac:dyDescent="0.35">
      <c r="P36" s="21"/>
      <c r="T36" s="84" t="s">
        <v>16</v>
      </c>
      <c r="U36" s="85"/>
      <c r="V36" s="86"/>
      <c r="W36" s="91" t="s">
        <v>76</v>
      </c>
      <c r="X36" s="90"/>
      <c r="Y36" s="90"/>
      <c r="Z36" s="90"/>
      <c r="AA36" s="90"/>
      <c r="AB36" s="90"/>
      <c r="AR36" s="21"/>
      <c r="AV36" s="84" t="s">
        <v>16</v>
      </c>
      <c r="AW36" s="85"/>
      <c r="AX36" s="86"/>
      <c r="AY36" s="91" t="s">
        <v>76</v>
      </c>
      <c r="AZ36" s="90"/>
      <c r="BA36" s="90"/>
      <c r="BB36" s="90"/>
      <c r="BC36" s="90"/>
      <c r="BD36" s="90"/>
      <c r="BE36" s="40"/>
    </row>
    <row r="37" spans="2:68" ht="15" customHeight="1" x14ac:dyDescent="0.35">
      <c r="P37" s="10"/>
      <c r="T37" s="55" t="s">
        <v>17</v>
      </c>
      <c r="U37" s="56"/>
      <c r="V37" s="57"/>
      <c r="W37" s="91" t="s">
        <v>80</v>
      </c>
      <c r="X37" s="90"/>
      <c r="Y37" s="90"/>
      <c r="Z37" s="90"/>
      <c r="AA37" s="90"/>
      <c r="AB37" s="90"/>
      <c r="AR37" s="10"/>
      <c r="AV37" s="55" t="s">
        <v>17</v>
      </c>
      <c r="AW37" s="56"/>
      <c r="AX37" s="57"/>
      <c r="AY37" s="91" t="s">
        <v>82</v>
      </c>
      <c r="AZ37" s="90"/>
      <c r="BA37" s="90"/>
      <c r="BB37" s="90"/>
      <c r="BC37" s="90"/>
      <c r="BD37" s="90"/>
      <c r="BE37" s="40"/>
    </row>
    <row r="38" spans="2:68" ht="15" customHeight="1" x14ac:dyDescent="0.35">
      <c r="N38" s="83"/>
      <c r="O38" s="83"/>
      <c r="P38" s="10"/>
      <c r="Q38" s="22"/>
      <c r="T38" s="55" t="s">
        <v>18</v>
      </c>
      <c r="U38" s="56"/>
      <c r="V38" s="57"/>
      <c r="W38" s="91" t="s">
        <v>77</v>
      </c>
      <c r="X38" s="90"/>
      <c r="Y38" s="90"/>
      <c r="Z38" s="90"/>
      <c r="AA38" s="90"/>
      <c r="AB38" s="90"/>
      <c r="AP38" s="83"/>
      <c r="AQ38" s="83"/>
      <c r="AR38" s="10"/>
      <c r="AS38" s="22"/>
      <c r="AV38" s="55" t="s">
        <v>18</v>
      </c>
      <c r="AW38" s="56"/>
      <c r="AX38" s="57"/>
      <c r="AY38" s="91" t="s">
        <v>86</v>
      </c>
      <c r="AZ38" s="90"/>
      <c r="BA38" s="90"/>
      <c r="BB38" s="90"/>
      <c r="BC38" s="90"/>
      <c r="BD38" s="90"/>
      <c r="BE38" s="40"/>
    </row>
    <row r="39" spans="2:68" ht="15" customHeight="1" x14ac:dyDescent="0.35">
      <c r="N39" s="54"/>
      <c r="O39" s="54"/>
      <c r="P39" s="24"/>
      <c r="Q39" s="25"/>
      <c r="T39" s="55" t="s">
        <v>13</v>
      </c>
      <c r="U39" s="56"/>
      <c r="V39" s="86"/>
      <c r="W39" s="92"/>
      <c r="X39" s="92"/>
      <c r="Y39" s="92"/>
      <c r="Z39" s="92"/>
      <c r="AA39" s="92"/>
      <c r="AB39" s="92"/>
      <c r="AC39" s="26"/>
      <c r="AD39" s="26"/>
      <c r="AE39" s="26"/>
      <c r="AF39" s="26"/>
      <c r="AG39" s="27"/>
      <c r="AH39" s="27"/>
      <c r="AP39" s="54"/>
      <c r="AQ39" s="54"/>
      <c r="AR39" s="24"/>
      <c r="AS39" s="25"/>
      <c r="AV39" s="55" t="s">
        <v>13</v>
      </c>
      <c r="AW39" s="56"/>
      <c r="AX39" s="86"/>
      <c r="AY39" s="92"/>
      <c r="AZ39" s="92"/>
      <c r="BA39" s="92"/>
      <c r="BB39" s="92"/>
      <c r="BC39" s="92"/>
      <c r="BD39" s="92"/>
      <c r="BE39" s="41"/>
    </row>
    <row r="40" spans="2:68" ht="15" customHeight="1" x14ac:dyDescent="0.35">
      <c r="J40" s="9"/>
      <c r="K40" s="9"/>
      <c r="L40" s="9"/>
      <c r="M40" s="9"/>
      <c r="N40" s="53"/>
      <c r="O40" s="53"/>
      <c r="P40" s="28"/>
      <c r="Q40" s="9"/>
      <c r="R40" s="9"/>
      <c r="S40" s="9"/>
      <c r="T40" s="9"/>
      <c r="U40" s="9"/>
      <c r="V40" s="9"/>
      <c r="W40" s="9"/>
      <c r="Z40" s="17"/>
      <c r="AA40" s="17"/>
      <c r="AB40" s="17"/>
      <c r="AC40" s="17"/>
      <c r="AD40" s="17"/>
      <c r="AE40" s="17"/>
      <c r="AF40" s="17"/>
      <c r="AG40" s="17"/>
      <c r="AH40" s="17"/>
      <c r="AL40" s="9"/>
      <c r="AM40" s="9"/>
      <c r="AN40" s="9"/>
      <c r="AO40" s="9"/>
      <c r="AP40" s="53"/>
      <c r="AQ40" s="53"/>
      <c r="AR40" s="28"/>
      <c r="AS40" s="9"/>
      <c r="AT40" s="9"/>
      <c r="AU40" s="9"/>
      <c r="AV40" s="9"/>
      <c r="AW40" s="9"/>
      <c r="AX40" s="9"/>
      <c r="AY40" s="9"/>
      <c r="BB40" s="17"/>
    </row>
    <row r="41" spans="2:68" ht="15" customHeight="1" x14ac:dyDescent="0.35">
      <c r="I41" s="10"/>
      <c r="M41" s="29"/>
      <c r="N41" s="54"/>
      <c r="O41" s="54"/>
      <c r="W41" s="10"/>
      <c r="AK41" s="10"/>
      <c r="AO41" s="29"/>
      <c r="AP41" s="54"/>
      <c r="AQ41" s="54"/>
      <c r="AY41" s="10"/>
    </row>
    <row r="42" spans="2:68" ht="29.1" customHeight="1" x14ac:dyDescent="0.35">
      <c r="H42" s="43" t="str">
        <f>INDEX($D$10:$D$13,MATCH(3,$Z$10:$Z$13,0))</f>
        <v>宮崎</v>
      </c>
      <c r="I42" s="44"/>
      <c r="J42" s="44"/>
      <c r="K42" s="45"/>
      <c r="V42" s="43" t="str">
        <f>INDEX($AG$10:$AG$13,MATCH(3,$BC$10:$BC$13,0))</f>
        <v>佐賀</v>
      </c>
      <c r="W42" s="44"/>
      <c r="X42" s="44"/>
      <c r="Y42" s="45"/>
      <c r="AJ42" s="43" t="str">
        <f>INDEX($D$10:$D$13,MATCH(4,$Z$10:$Z$13,0))</f>
        <v>鹿児島</v>
      </c>
      <c r="AK42" s="44"/>
      <c r="AL42" s="44"/>
      <c r="AM42" s="45"/>
      <c r="AX42" s="43" t="str">
        <f>INDEX($AG$10:$AG$13,MATCH(4,$BC$10:$BC$13,0))</f>
        <v>長崎</v>
      </c>
      <c r="AY42" s="44"/>
      <c r="AZ42" s="44"/>
      <c r="BA42" s="45"/>
    </row>
    <row r="43" spans="2:68" ht="15" customHeight="1" x14ac:dyDescent="0.35"/>
    <row r="44" spans="2:68" ht="15" customHeight="1" x14ac:dyDescent="0.35"/>
    <row r="45" spans="2:68" ht="15" customHeight="1" x14ac:dyDescent="0.35"/>
    <row r="46" spans="2:68" ht="15" customHeight="1" x14ac:dyDescent="0.35"/>
    <row r="47" spans="2:68" ht="15" customHeight="1" x14ac:dyDescent="0.35"/>
    <row r="48" spans="2:6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sheetData>
  <mergeCells count="146">
    <mergeCell ref="AX42:BA42"/>
    <mergeCell ref="N40:O40"/>
    <mergeCell ref="AP40:AQ40"/>
    <mergeCell ref="N41:O41"/>
    <mergeCell ref="AP41:AQ41"/>
    <mergeCell ref="H42:K42"/>
    <mergeCell ref="V42:Y42"/>
    <mergeCell ref="AJ42:AM42"/>
    <mergeCell ref="N39:O39"/>
    <mergeCell ref="T39:V39"/>
    <mergeCell ref="W39:AB39"/>
    <mergeCell ref="AP39:AQ39"/>
    <mergeCell ref="AV39:AX39"/>
    <mergeCell ref="AY39:BD39"/>
    <mergeCell ref="N38:O38"/>
    <mergeCell ref="T38:V38"/>
    <mergeCell ref="W38:AB38"/>
    <mergeCell ref="AP38:AQ38"/>
    <mergeCell ref="AV38:AX38"/>
    <mergeCell ref="AY38:BD38"/>
    <mergeCell ref="T36:V36"/>
    <mergeCell ref="W36:AB36"/>
    <mergeCell ref="AV36:AX36"/>
    <mergeCell ref="AY36:BD36"/>
    <mergeCell ref="T37:V37"/>
    <mergeCell ref="W37:AB37"/>
    <mergeCell ref="AV37:AX37"/>
    <mergeCell ref="AY37:BD37"/>
    <mergeCell ref="BG33:BJ33"/>
    <mergeCell ref="BM33:BP33"/>
    <mergeCell ref="BG34:BJ34"/>
    <mergeCell ref="BM34:BP34"/>
    <mergeCell ref="O35:R35"/>
    <mergeCell ref="AQ35:AT35"/>
    <mergeCell ref="AX27:BA27"/>
    <mergeCell ref="BG31:BJ31"/>
    <mergeCell ref="BM31:BP31"/>
    <mergeCell ref="B32:L32"/>
    <mergeCell ref="AE32:AO32"/>
    <mergeCell ref="BG32:BJ32"/>
    <mergeCell ref="BM32:BP32"/>
    <mergeCell ref="N25:O25"/>
    <mergeCell ref="AP25:AQ25"/>
    <mergeCell ref="N26:O26"/>
    <mergeCell ref="AP26:AQ26"/>
    <mergeCell ref="H27:K27"/>
    <mergeCell ref="V27:Y27"/>
    <mergeCell ref="AJ27:AM27"/>
    <mergeCell ref="N24:O24"/>
    <mergeCell ref="T24:V24"/>
    <mergeCell ref="W24:AB24"/>
    <mergeCell ref="AP24:AQ24"/>
    <mergeCell ref="AV24:AX24"/>
    <mergeCell ref="AY24:BD24"/>
    <mergeCell ref="T22:V22"/>
    <mergeCell ref="W22:AB22"/>
    <mergeCell ref="AV22:AX22"/>
    <mergeCell ref="AY22:BD22"/>
    <mergeCell ref="N23:O23"/>
    <mergeCell ref="T23:V23"/>
    <mergeCell ref="W23:AB23"/>
    <mergeCell ref="AP23:AQ23"/>
    <mergeCell ref="AV23:AX23"/>
    <mergeCell ref="AY23:BD23"/>
    <mergeCell ref="AV21:AX21"/>
    <mergeCell ref="AY21:BD21"/>
    <mergeCell ref="BG13:BJ13"/>
    <mergeCell ref="BM13:BP13"/>
    <mergeCell ref="H14:AC14"/>
    <mergeCell ref="AJ14:BE14"/>
    <mergeCell ref="B17:L17"/>
    <mergeCell ref="AE17:AO17"/>
    <mergeCell ref="AC13:AD13"/>
    <mergeCell ref="AE13:AF13"/>
    <mergeCell ref="AG13:AJ13"/>
    <mergeCell ref="AT13:AV13"/>
    <mergeCell ref="AZ13:BB13"/>
    <mergeCell ref="BC13:BE13"/>
    <mergeCell ref="B13:C13"/>
    <mergeCell ref="D13:G13"/>
    <mergeCell ref="Q13:S13"/>
    <mergeCell ref="W13:Y13"/>
    <mergeCell ref="Z13:AB13"/>
    <mergeCell ref="O20:R20"/>
    <mergeCell ref="AQ20:AT20"/>
    <mergeCell ref="T21:V21"/>
    <mergeCell ref="W21:AB21"/>
    <mergeCell ref="BM11:BP11"/>
    <mergeCell ref="B12:C12"/>
    <mergeCell ref="D12:G12"/>
    <mergeCell ref="N12:P12"/>
    <mergeCell ref="W12:Y12"/>
    <mergeCell ref="Z12:AB12"/>
    <mergeCell ref="AE12:AF12"/>
    <mergeCell ref="AG12:AJ12"/>
    <mergeCell ref="AQ12:AS12"/>
    <mergeCell ref="AZ12:BB12"/>
    <mergeCell ref="BC12:BE12"/>
    <mergeCell ref="BG12:BJ12"/>
    <mergeCell ref="BM12:BP12"/>
    <mergeCell ref="BM10:BP10"/>
    <mergeCell ref="B11:C11"/>
    <mergeCell ref="D11:G11"/>
    <mergeCell ref="K11:M11"/>
    <mergeCell ref="W11:Y11"/>
    <mergeCell ref="Z11:AB11"/>
    <mergeCell ref="AE11:AF11"/>
    <mergeCell ref="AG11:AJ11"/>
    <mergeCell ref="AN11:AP11"/>
    <mergeCell ref="AZ11:BB11"/>
    <mergeCell ref="AE10:AF10"/>
    <mergeCell ref="AG10:AJ10"/>
    <mergeCell ref="AK10:AM10"/>
    <mergeCell ref="AZ10:BB10"/>
    <mergeCell ref="BC10:BE10"/>
    <mergeCell ref="BG10:BJ10"/>
    <mergeCell ref="B10:C10"/>
    <mergeCell ref="D10:G10"/>
    <mergeCell ref="H10:J10"/>
    <mergeCell ref="W10:Y10"/>
    <mergeCell ref="Z10:AB10"/>
    <mergeCell ref="AC10:AD10"/>
    <mergeCell ref="BC11:BE11"/>
    <mergeCell ref="BG11:BJ11"/>
    <mergeCell ref="R2:BE3"/>
    <mergeCell ref="A5:BE5"/>
    <mergeCell ref="B7:J7"/>
    <mergeCell ref="AE7:AL7"/>
    <mergeCell ref="B9:C9"/>
    <mergeCell ref="D9:G9"/>
    <mergeCell ref="H9:J9"/>
    <mergeCell ref="K9:M9"/>
    <mergeCell ref="N9:P9"/>
    <mergeCell ref="Q9:S9"/>
    <mergeCell ref="AN9:AP9"/>
    <mergeCell ref="AQ9:AS9"/>
    <mergeCell ref="AT9:AV9"/>
    <mergeCell ref="AW9:AY9"/>
    <mergeCell ref="AZ9:BB9"/>
    <mergeCell ref="BC9:BE9"/>
    <mergeCell ref="T9:V9"/>
    <mergeCell ref="W9:Y9"/>
    <mergeCell ref="Z9:AB9"/>
    <mergeCell ref="AE9:AF9"/>
    <mergeCell ref="AG9:AJ9"/>
    <mergeCell ref="AK9:AM9"/>
  </mergeCells>
  <phoneticPr fontId="1"/>
  <pageMargins left="0.59055118110236227" right="0.19685039370078741" top="0.98425196850393704" bottom="0.19685039370078741" header="0.51181102362204722" footer="0.51181102362204722"/>
  <pageSetup paperSize="9" scale="72" firstPageNumber="0" fitToHeight="0" orientation="portrait" horizontalDpi="4294967293" verticalDpi="300" r:id="rId1"/>
  <headerFooter alignWithMargins="0"/>
  <rowBreaks count="1" manualBreakCount="1">
    <brk id="48" max="16383" man="1"/>
  </rowBreaks>
  <colBreaks count="1" manualBreakCount="1">
    <brk id="5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2:BE63"/>
  <sheetViews>
    <sheetView topLeftCell="B12" zoomScale="60" zoomScaleNormal="60" workbookViewId="0">
      <selection activeCell="AQ23" sqref="AQ23"/>
    </sheetView>
  </sheetViews>
  <sheetFormatPr defaultColWidth="12.81640625" defaultRowHeight="18" x14ac:dyDescent="0.35"/>
  <cols>
    <col min="1" max="6" width="2.1796875" style="4" customWidth="1"/>
    <col min="7" max="42" width="2.86328125" style="4" customWidth="1"/>
    <col min="43" max="43" width="10.08984375" style="4" customWidth="1"/>
    <col min="44" max="46" width="5.99609375" style="4" customWidth="1"/>
    <col min="47" max="51" width="3.40625" style="4" customWidth="1"/>
    <col min="52" max="60" width="5.99609375" style="4" customWidth="1"/>
    <col min="61" max="67" width="2.1796875" style="4" customWidth="1"/>
    <col min="68" max="16384" width="12.81640625" style="4"/>
  </cols>
  <sheetData>
    <row r="2" spans="1:57" ht="18" customHeight="1" x14ac:dyDescent="0.6">
      <c r="N2" s="1"/>
      <c r="O2" s="128" t="str">
        <f>男子A!$R$2</f>
        <v>2025ダンロップトーナメント九州決勝大会</v>
      </c>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5"/>
      <c r="AR2" s="5"/>
      <c r="AS2" s="2"/>
      <c r="AT2" s="2"/>
      <c r="AU2" s="2"/>
      <c r="AV2" s="2"/>
      <c r="AW2" s="2"/>
      <c r="AX2" s="2"/>
      <c r="AY2" s="2"/>
      <c r="AZ2" s="2"/>
      <c r="BA2" s="2"/>
      <c r="BB2" s="2"/>
      <c r="BC2" s="2"/>
      <c r="BD2" s="2"/>
      <c r="BE2" s="2"/>
    </row>
    <row r="3" spans="1:57" ht="14.1" customHeight="1" thickBot="1" x14ac:dyDescent="0.65">
      <c r="B3" s="6"/>
      <c r="C3" s="6"/>
      <c r="D3" s="6"/>
      <c r="E3" s="6"/>
      <c r="F3" s="6"/>
      <c r="G3" s="6"/>
      <c r="H3" s="6"/>
      <c r="I3" s="6"/>
      <c r="J3" s="6"/>
      <c r="K3" s="6"/>
      <c r="L3" s="6"/>
      <c r="M3" s="6"/>
      <c r="N3" s="3"/>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5"/>
      <c r="AR3" s="5"/>
      <c r="AS3" s="2"/>
      <c r="AT3" s="2"/>
      <c r="AU3" s="2"/>
      <c r="AV3" s="2"/>
      <c r="AW3" s="2"/>
      <c r="AX3" s="2"/>
      <c r="AY3" s="2"/>
      <c r="AZ3" s="2"/>
      <c r="BA3" s="2"/>
      <c r="BB3" s="2"/>
      <c r="BC3" s="2"/>
      <c r="BD3" s="2"/>
      <c r="BE3" s="2"/>
    </row>
    <row r="4" spans="1:57" ht="20.100000000000001" customHeight="1" thickTop="1" x14ac:dyDescent="0.35"/>
    <row r="5" spans="1:57" ht="30" customHeight="1" x14ac:dyDescent="0.65">
      <c r="B5" s="127" t="s">
        <v>29</v>
      </c>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S5" s="31"/>
      <c r="AT5" s="31"/>
      <c r="AU5" s="31"/>
      <c r="AV5" s="31"/>
      <c r="AW5" s="31"/>
      <c r="AX5" s="31"/>
      <c r="AY5" s="31"/>
      <c r="AZ5" s="31"/>
      <c r="BA5" s="31"/>
      <c r="BB5" s="31"/>
      <c r="BC5" s="31"/>
      <c r="BD5" s="31"/>
      <c r="BE5" s="31"/>
    </row>
    <row r="6" spans="1:57" ht="19.5" x14ac:dyDescent="0.4">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row>
    <row r="7" spans="1:57" ht="20.100000000000001" customHeight="1" x14ac:dyDescent="0.35">
      <c r="B7" s="132"/>
      <c r="C7" s="132"/>
      <c r="D7" s="132"/>
      <c r="E7" s="132"/>
      <c r="F7" s="132"/>
      <c r="G7" s="117" t="s">
        <v>61</v>
      </c>
      <c r="H7" s="117"/>
      <c r="I7" s="117"/>
      <c r="J7" s="117"/>
      <c r="K7" s="117"/>
      <c r="L7" s="117" t="s">
        <v>62</v>
      </c>
      <c r="M7" s="117"/>
      <c r="N7" s="117"/>
      <c r="O7" s="117"/>
      <c r="P7" s="117"/>
      <c r="Q7" s="118" t="s">
        <v>63</v>
      </c>
      <c r="R7" s="119"/>
      <c r="S7" s="119"/>
      <c r="T7" s="119"/>
      <c r="U7" s="120"/>
      <c r="V7" s="117" t="s">
        <v>69</v>
      </c>
      <c r="W7" s="117"/>
      <c r="X7" s="117"/>
      <c r="Y7" s="117"/>
      <c r="Z7" s="117"/>
      <c r="AA7" s="118" t="s">
        <v>1</v>
      </c>
      <c r="AB7" s="119"/>
      <c r="AC7" s="119"/>
      <c r="AD7" s="119"/>
      <c r="AE7" s="120"/>
      <c r="AF7" s="117" t="s">
        <v>64</v>
      </c>
      <c r="AG7" s="117"/>
      <c r="AH7" s="117"/>
      <c r="AI7" s="117"/>
      <c r="AJ7" s="117"/>
      <c r="AK7" s="117" t="s">
        <v>59</v>
      </c>
      <c r="AL7" s="117"/>
      <c r="AM7" s="117"/>
      <c r="AN7" s="117"/>
      <c r="AO7" s="117"/>
    </row>
    <row r="8" spans="1:57" ht="20.100000000000001" customHeight="1" x14ac:dyDescent="0.35">
      <c r="B8" s="132"/>
      <c r="C8" s="132"/>
      <c r="D8" s="132"/>
      <c r="E8" s="132"/>
      <c r="F8" s="132"/>
      <c r="G8" s="117"/>
      <c r="H8" s="117"/>
      <c r="I8" s="117"/>
      <c r="J8" s="117"/>
      <c r="K8" s="117"/>
      <c r="L8" s="117"/>
      <c r="M8" s="117"/>
      <c r="N8" s="117"/>
      <c r="O8" s="117"/>
      <c r="P8" s="117"/>
      <c r="Q8" s="121"/>
      <c r="R8" s="122"/>
      <c r="S8" s="122"/>
      <c r="T8" s="122"/>
      <c r="U8" s="123"/>
      <c r="V8" s="117"/>
      <c r="W8" s="117"/>
      <c r="X8" s="117"/>
      <c r="Y8" s="117"/>
      <c r="Z8" s="117"/>
      <c r="AA8" s="121"/>
      <c r="AB8" s="122"/>
      <c r="AC8" s="122"/>
      <c r="AD8" s="122"/>
      <c r="AE8" s="123"/>
      <c r="AF8" s="117"/>
      <c r="AG8" s="117"/>
      <c r="AH8" s="117"/>
      <c r="AI8" s="117"/>
      <c r="AJ8" s="117"/>
      <c r="AK8" s="117"/>
      <c r="AL8" s="117"/>
      <c r="AM8" s="117"/>
      <c r="AN8" s="117"/>
      <c r="AO8" s="117"/>
    </row>
    <row r="9" spans="1:57" ht="20.100000000000001" customHeight="1" x14ac:dyDescent="0.35">
      <c r="B9" s="132"/>
      <c r="C9" s="132"/>
      <c r="D9" s="132"/>
      <c r="E9" s="132"/>
      <c r="F9" s="132"/>
      <c r="G9" s="117"/>
      <c r="H9" s="117"/>
      <c r="I9" s="117"/>
      <c r="J9" s="117"/>
      <c r="K9" s="117"/>
      <c r="L9" s="117"/>
      <c r="M9" s="117"/>
      <c r="N9" s="117"/>
      <c r="O9" s="117"/>
      <c r="P9" s="117"/>
      <c r="Q9" s="124"/>
      <c r="R9" s="125"/>
      <c r="S9" s="125"/>
      <c r="T9" s="125"/>
      <c r="U9" s="126"/>
      <c r="V9" s="117"/>
      <c r="W9" s="117"/>
      <c r="X9" s="117"/>
      <c r="Y9" s="117"/>
      <c r="Z9" s="117"/>
      <c r="AA9" s="124"/>
      <c r="AB9" s="125"/>
      <c r="AC9" s="125"/>
      <c r="AD9" s="125"/>
      <c r="AE9" s="126"/>
      <c r="AF9" s="117"/>
      <c r="AG9" s="117"/>
      <c r="AH9" s="117"/>
      <c r="AI9" s="117"/>
      <c r="AJ9" s="117"/>
      <c r="AK9" s="117"/>
      <c r="AL9" s="117"/>
      <c r="AM9" s="117"/>
      <c r="AN9" s="117"/>
      <c r="AO9" s="117"/>
    </row>
    <row r="10" spans="1:57" ht="20.100000000000001" customHeight="1" x14ac:dyDescent="0.35">
      <c r="B10" s="115" t="s">
        <v>30</v>
      </c>
      <c r="C10" s="115"/>
      <c r="D10" s="115"/>
      <c r="E10" s="115"/>
      <c r="F10" s="115"/>
      <c r="G10" s="105">
        <f>IF(G13=0,0,VLOOKUP(G13,$AZ$24:$BA$31,2,0))</f>
        <v>1</v>
      </c>
      <c r="H10" s="106"/>
      <c r="I10" s="106"/>
      <c r="J10" s="106"/>
      <c r="K10" s="107"/>
      <c r="L10" s="105">
        <f>IF(L13=0,0,VLOOKUP(L13,$AZ$24:$BA$31,2,0))</f>
        <v>1</v>
      </c>
      <c r="M10" s="106"/>
      <c r="N10" s="106"/>
      <c r="O10" s="106"/>
      <c r="P10" s="107"/>
      <c r="Q10" s="105">
        <f>IF(Q13=0,0,VLOOKUP(Q13,$AZ$24:$BA$31,2,0))</f>
        <v>3</v>
      </c>
      <c r="R10" s="106"/>
      <c r="S10" s="106"/>
      <c r="T10" s="106"/>
      <c r="U10" s="107"/>
      <c r="V10" s="105">
        <f>IF(V13=0,0,VLOOKUP(V13,$AZ$24:$BA$31,2,0))</f>
        <v>4</v>
      </c>
      <c r="W10" s="106"/>
      <c r="X10" s="106"/>
      <c r="Y10" s="106"/>
      <c r="Z10" s="107"/>
      <c r="AA10" s="105">
        <f>IF(AA13=0,0,VLOOKUP(AA13,$AZ$24:$BA$31,2,0))</f>
        <v>10</v>
      </c>
      <c r="AB10" s="106"/>
      <c r="AC10" s="106"/>
      <c r="AD10" s="106"/>
      <c r="AE10" s="107"/>
      <c r="AF10" s="114">
        <f>IF(G10="","",SUM(G10:AE12))</f>
        <v>19</v>
      </c>
      <c r="AG10" s="114"/>
      <c r="AH10" s="114"/>
      <c r="AI10" s="114"/>
      <c r="AJ10" s="114"/>
      <c r="AK10" s="114">
        <f>IF(AA10=0,"",RANK(AF10,$AF$10:$AF$41))</f>
        <v>5</v>
      </c>
      <c r="AL10" s="114"/>
      <c r="AM10" s="114"/>
      <c r="AN10" s="114"/>
      <c r="AO10" s="114"/>
    </row>
    <row r="11" spans="1:57" ht="20.100000000000001" customHeight="1" x14ac:dyDescent="0.35">
      <c r="B11" s="115"/>
      <c r="C11" s="115"/>
      <c r="D11" s="115"/>
      <c r="E11" s="115"/>
      <c r="F11" s="115"/>
      <c r="G11" s="108"/>
      <c r="H11" s="109"/>
      <c r="I11" s="109"/>
      <c r="J11" s="109"/>
      <c r="K11" s="110"/>
      <c r="L11" s="108"/>
      <c r="M11" s="109"/>
      <c r="N11" s="109"/>
      <c r="O11" s="109"/>
      <c r="P11" s="110"/>
      <c r="Q11" s="108"/>
      <c r="R11" s="109"/>
      <c r="S11" s="109"/>
      <c r="T11" s="109"/>
      <c r="U11" s="110"/>
      <c r="V11" s="108"/>
      <c r="W11" s="109"/>
      <c r="X11" s="109"/>
      <c r="Y11" s="109"/>
      <c r="Z11" s="110"/>
      <c r="AA11" s="108"/>
      <c r="AB11" s="109"/>
      <c r="AC11" s="109"/>
      <c r="AD11" s="109"/>
      <c r="AE11" s="110"/>
      <c r="AF11" s="114"/>
      <c r="AG11" s="114"/>
      <c r="AH11" s="114"/>
      <c r="AI11" s="114"/>
      <c r="AJ11" s="114"/>
      <c r="AK11" s="114"/>
      <c r="AL11" s="114"/>
      <c r="AM11" s="114"/>
      <c r="AN11" s="114"/>
      <c r="AO11" s="114"/>
    </row>
    <row r="12" spans="1:57" ht="20.100000000000001" customHeight="1" x14ac:dyDescent="0.35">
      <c r="B12" s="115"/>
      <c r="C12" s="115"/>
      <c r="D12" s="115"/>
      <c r="E12" s="115"/>
      <c r="F12" s="115"/>
      <c r="G12" s="108"/>
      <c r="H12" s="109"/>
      <c r="I12" s="109"/>
      <c r="J12" s="109"/>
      <c r="K12" s="110"/>
      <c r="L12" s="108"/>
      <c r="M12" s="109"/>
      <c r="N12" s="109"/>
      <c r="O12" s="109"/>
      <c r="P12" s="110"/>
      <c r="Q12" s="108"/>
      <c r="R12" s="109"/>
      <c r="S12" s="109"/>
      <c r="T12" s="109"/>
      <c r="U12" s="110"/>
      <c r="V12" s="108"/>
      <c r="W12" s="109"/>
      <c r="X12" s="109"/>
      <c r="Y12" s="109"/>
      <c r="Z12" s="110"/>
      <c r="AA12" s="108"/>
      <c r="AB12" s="109"/>
      <c r="AC12" s="109"/>
      <c r="AD12" s="109"/>
      <c r="AE12" s="110"/>
      <c r="AF12" s="114"/>
      <c r="AG12" s="114"/>
      <c r="AH12" s="114"/>
      <c r="AI12" s="114"/>
      <c r="AJ12" s="114"/>
      <c r="AK12" s="114"/>
      <c r="AL12" s="114"/>
      <c r="AM12" s="114"/>
      <c r="AN12" s="114"/>
      <c r="AO12" s="114"/>
    </row>
    <row r="13" spans="1:57" ht="20.100000000000001" customHeight="1" x14ac:dyDescent="0.4">
      <c r="B13" s="115"/>
      <c r="C13" s="115"/>
      <c r="D13" s="115"/>
      <c r="E13" s="115"/>
      <c r="F13" s="116"/>
      <c r="G13" s="102">
        <v>7</v>
      </c>
      <c r="H13" s="103"/>
      <c r="I13" s="103"/>
      <c r="J13" s="103"/>
      <c r="K13" s="104"/>
      <c r="L13" s="102">
        <v>7</v>
      </c>
      <c r="M13" s="103"/>
      <c r="N13" s="103"/>
      <c r="O13" s="103"/>
      <c r="P13" s="104"/>
      <c r="Q13" s="102">
        <v>5</v>
      </c>
      <c r="R13" s="103"/>
      <c r="S13" s="103"/>
      <c r="T13" s="103"/>
      <c r="U13" s="104"/>
      <c r="V13" s="102">
        <v>4</v>
      </c>
      <c r="W13" s="103"/>
      <c r="X13" s="103"/>
      <c r="Y13" s="103"/>
      <c r="Z13" s="104"/>
      <c r="AA13" s="102">
        <v>1</v>
      </c>
      <c r="AB13" s="103"/>
      <c r="AC13" s="103"/>
      <c r="AD13" s="103"/>
      <c r="AE13" s="104"/>
      <c r="AF13" s="114"/>
      <c r="AG13" s="114"/>
      <c r="AH13" s="114"/>
      <c r="AI13" s="114"/>
      <c r="AJ13" s="114"/>
      <c r="AK13" s="114"/>
      <c r="AL13" s="114"/>
      <c r="AM13" s="114"/>
      <c r="AN13" s="114"/>
      <c r="AO13" s="114"/>
      <c r="AQ13" s="33"/>
    </row>
    <row r="14" spans="1:57" ht="20.100000000000001" customHeight="1" x14ac:dyDescent="0.35">
      <c r="B14" s="115" t="s">
        <v>31</v>
      </c>
      <c r="C14" s="115"/>
      <c r="D14" s="115"/>
      <c r="E14" s="115"/>
      <c r="F14" s="115"/>
      <c r="G14" s="105">
        <f>IF(G17=0,0,VLOOKUP(G17,$AZ$24:$BA$31,2,0))</f>
        <v>0</v>
      </c>
      <c r="H14" s="106"/>
      <c r="I14" s="106"/>
      <c r="J14" s="106"/>
      <c r="K14" s="107"/>
      <c r="L14" s="105">
        <f>IF(L17=0,0,VLOOKUP(L17,$AZ$24:$BA$31,2,0))</f>
        <v>3</v>
      </c>
      <c r="M14" s="106"/>
      <c r="N14" s="106"/>
      <c r="O14" s="106"/>
      <c r="P14" s="107"/>
      <c r="Q14" s="105">
        <f>IF(Q17=0,0,VLOOKUP(Q17,$AZ$24:$BA$31,2,0))</f>
        <v>2</v>
      </c>
      <c r="R14" s="106"/>
      <c r="S14" s="106"/>
      <c r="T14" s="106"/>
      <c r="U14" s="107"/>
      <c r="V14" s="105">
        <f>IF(V17=0,0,VLOOKUP(V17,$AZ$24:$BA$31,2,0))</f>
        <v>2</v>
      </c>
      <c r="W14" s="106"/>
      <c r="X14" s="106"/>
      <c r="Y14" s="106"/>
      <c r="Z14" s="107"/>
      <c r="AA14" s="105">
        <f>IF(AA17=0,0,VLOOKUP(AA17,$AZ$24:$BA$31,2,0))</f>
        <v>3</v>
      </c>
      <c r="AB14" s="106"/>
      <c r="AC14" s="106"/>
      <c r="AD14" s="106"/>
      <c r="AE14" s="107"/>
      <c r="AF14" s="114">
        <f>IF(G14="","",SUM(G14:AE16))</f>
        <v>10</v>
      </c>
      <c r="AG14" s="114"/>
      <c r="AH14" s="114"/>
      <c r="AI14" s="114"/>
      <c r="AJ14" s="114"/>
      <c r="AK14" s="114">
        <f>IF(AA14="","",RANK(AF14,$AF$10:$AF$41))</f>
        <v>7</v>
      </c>
      <c r="AL14" s="114"/>
      <c r="AM14" s="114"/>
      <c r="AN14" s="114"/>
      <c r="AO14" s="114"/>
    </row>
    <row r="15" spans="1:57" ht="20.100000000000001" customHeight="1" x14ac:dyDescent="0.35">
      <c r="B15" s="115"/>
      <c r="C15" s="115"/>
      <c r="D15" s="115"/>
      <c r="E15" s="115"/>
      <c r="F15" s="115"/>
      <c r="G15" s="108"/>
      <c r="H15" s="109"/>
      <c r="I15" s="109"/>
      <c r="J15" s="109"/>
      <c r="K15" s="110"/>
      <c r="L15" s="108"/>
      <c r="M15" s="109"/>
      <c r="N15" s="109"/>
      <c r="O15" s="109"/>
      <c r="P15" s="110"/>
      <c r="Q15" s="108"/>
      <c r="R15" s="109"/>
      <c r="S15" s="109"/>
      <c r="T15" s="109"/>
      <c r="U15" s="110"/>
      <c r="V15" s="108"/>
      <c r="W15" s="109"/>
      <c r="X15" s="109"/>
      <c r="Y15" s="109"/>
      <c r="Z15" s="110"/>
      <c r="AA15" s="108"/>
      <c r="AB15" s="109"/>
      <c r="AC15" s="109"/>
      <c r="AD15" s="109"/>
      <c r="AE15" s="110"/>
      <c r="AF15" s="114"/>
      <c r="AG15" s="114"/>
      <c r="AH15" s="114"/>
      <c r="AI15" s="114"/>
      <c r="AJ15" s="114"/>
      <c r="AK15" s="114"/>
      <c r="AL15" s="114"/>
      <c r="AM15" s="114"/>
      <c r="AN15" s="114"/>
      <c r="AO15" s="114"/>
      <c r="AU15" s="34" t="s">
        <v>10</v>
      </c>
    </row>
    <row r="16" spans="1:57" ht="20.100000000000001" customHeight="1" x14ac:dyDescent="0.35">
      <c r="B16" s="115"/>
      <c r="C16" s="115"/>
      <c r="D16" s="115"/>
      <c r="E16" s="115"/>
      <c r="F16" s="115"/>
      <c r="G16" s="108"/>
      <c r="H16" s="109"/>
      <c r="I16" s="109"/>
      <c r="J16" s="109"/>
      <c r="K16" s="110"/>
      <c r="L16" s="108"/>
      <c r="M16" s="109"/>
      <c r="N16" s="109"/>
      <c r="O16" s="109"/>
      <c r="P16" s="110"/>
      <c r="Q16" s="108"/>
      <c r="R16" s="109"/>
      <c r="S16" s="109"/>
      <c r="T16" s="109"/>
      <c r="U16" s="110"/>
      <c r="V16" s="108"/>
      <c r="W16" s="109"/>
      <c r="X16" s="109"/>
      <c r="Y16" s="109"/>
      <c r="Z16" s="110"/>
      <c r="AA16" s="108"/>
      <c r="AB16" s="109"/>
      <c r="AC16" s="109"/>
      <c r="AD16" s="109"/>
      <c r="AE16" s="110"/>
      <c r="AF16" s="114"/>
      <c r="AG16" s="114"/>
      <c r="AH16" s="114"/>
      <c r="AI16" s="114"/>
      <c r="AJ16" s="114"/>
      <c r="AK16" s="114"/>
      <c r="AL16" s="114"/>
      <c r="AM16" s="114"/>
      <c r="AN16" s="114"/>
      <c r="AO16" s="114"/>
      <c r="AU16" s="34" t="s">
        <v>19</v>
      </c>
    </row>
    <row r="17" spans="2:53" ht="20.100000000000001" customHeight="1" x14ac:dyDescent="0.35">
      <c r="B17" s="115"/>
      <c r="C17" s="115"/>
      <c r="D17" s="115"/>
      <c r="E17" s="115"/>
      <c r="F17" s="115"/>
      <c r="G17" s="102">
        <v>8</v>
      </c>
      <c r="H17" s="103"/>
      <c r="I17" s="103"/>
      <c r="J17" s="103"/>
      <c r="K17" s="104"/>
      <c r="L17" s="102">
        <v>5</v>
      </c>
      <c r="M17" s="103"/>
      <c r="N17" s="103"/>
      <c r="O17" s="103"/>
      <c r="P17" s="104"/>
      <c r="Q17" s="102">
        <v>6</v>
      </c>
      <c r="R17" s="103"/>
      <c r="S17" s="103"/>
      <c r="T17" s="103"/>
      <c r="U17" s="104"/>
      <c r="V17" s="102">
        <v>6</v>
      </c>
      <c r="W17" s="103"/>
      <c r="X17" s="103"/>
      <c r="Y17" s="103"/>
      <c r="Z17" s="104"/>
      <c r="AA17" s="102">
        <v>5</v>
      </c>
      <c r="AB17" s="103"/>
      <c r="AC17" s="103"/>
      <c r="AD17" s="103"/>
      <c r="AE17" s="104"/>
      <c r="AF17" s="114"/>
      <c r="AG17" s="114"/>
      <c r="AH17" s="114"/>
      <c r="AI17" s="114"/>
      <c r="AJ17" s="114"/>
      <c r="AK17" s="114"/>
      <c r="AL17" s="114"/>
      <c r="AM17" s="114"/>
      <c r="AN17" s="114"/>
      <c r="AO17" s="114"/>
      <c r="AU17" s="34" t="s">
        <v>20</v>
      </c>
    </row>
    <row r="18" spans="2:53" ht="20.100000000000001" customHeight="1" x14ac:dyDescent="0.35">
      <c r="B18" s="115" t="s">
        <v>32</v>
      </c>
      <c r="C18" s="115"/>
      <c r="D18" s="115"/>
      <c r="E18" s="115"/>
      <c r="F18" s="115"/>
      <c r="G18" s="105">
        <f>IF(G21=0,0,VLOOKUP(G21,$AZ$24:$BA$31,2,0))</f>
        <v>4</v>
      </c>
      <c r="H18" s="106"/>
      <c r="I18" s="106"/>
      <c r="J18" s="106"/>
      <c r="K18" s="107"/>
      <c r="L18" s="105">
        <f>IF(L21=0,0,VLOOKUP(L21,$AZ$24:$BA$31,2,0))</f>
        <v>0</v>
      </c>
      <c r="M18" s="106"/>
      <c r="N18" s="106"/>
      <c r="O18" s="106"/>
      <c r="P18" s="107"/>
      <c r="Q18" s="105">
        <f>IF(Q21=0,0,VLOOKUP(Q21,$AZ$24:$BA$31,2,0))</f>
        <v>0</v>
      </c>
      <c r="R18" s="106"/>
      <c r="S18" s="106"/>
      <c r="T18" s="106"/>
      <c r="U18" s="107"/>
      <c r="V18" s="105">
        <f>IF(V21=0,0,VLOOKUP(V21,$AZ$24:$BA$31,2,0))</f>
        <v>1</v>
      </c>
      <c r="W18" s="106"/>
      <c r="X18" s="106"/>
      <c r="Y18" s="106"/>
      <c r="Z18" s="107"/>
      <c r="AA18" s="105">
        <f>IF(AA21=0,0,VLOOKUP(AA21,$AZ$24:$BA$31,2,0))</f>
        <v>0</v>
      </c>
      <c r="AB18" s="106"/>
      <c r="AC18" s="106"/>
      <c r="AD18" s="106"/>
      <c r="AE18" s="107"/>
      <c r="AF18" s="114">
        <f>IF(G18="","",SUM(G18:AE20))</f>
        <v>5</v>
      </c>
      <c r="AG18" s="114"/>
      <c r="AH18" s="114"/>
      <c r="AI18" s="114"/>
      <c r="AJ18" s="114"/>
      <c r="AK18" s="114">
        <f>IF(AA18="","",RANK(AF18,$AF$10:$AF$41))</f>
        <v>8</v>
      </c>
      <c r="AL18" s="114"/>
      <c r="AM18" s="114"/>
      <c r="AN18" s="114"/>
      <c r="AO18" s="114"/>
      <c r="AU18" s="34" t="s">
        <v>21</v>
      </c>
    </row>
    <row r="19" spans="2:53" ht="20.100000000000001" customHeight="1" x14ac:dyDescent="0.35">
      <c r="B19" s="115"/>
      <c r="C19" s="115"/>
      <c r="D19" s="115"/>
      <c r="E19" s="115"/>
      <c r="F19" s="115"/>
      <c r="G19" s="108"/>
      <c r="H19" s="109"/>
      <c r="I19" s="109"/>
      <c r="J19" s="109"/>
      <c r="K19" s="110"/>
      <c r="L19" s="108"/>
      <c r="M19" s="109"/>
      <c r="N19" s="109"/>
      <c r="O19" s="109"/>
      <c r="P19" s="110"/>
      <c r="Q19" s="108"/>
      <c r="R19" s="109"/>
      <c r="S19" s="109"/>
      <c r="T19" s="109"/>
      <c r="U19" s="110"/>
      <c r="V19" s="108"/>
      <c r="W19" s="109"/>
      <c r="X19" s="109"/>
      <c r="Y19" s="109"/>
      <c r="Z19" s="110"/>
      <c r="AA19" s="108"/>
      <c r="AB19" s="109"/>
      <c r="AC19" s="109"/>
      <c r="AD19" s="109"/>
      <c r="AE19" s="110"/>
      <c r="AF19" s="114"/>
      <c r="AG19" s="114"/>
      <c r="AH19" s="114"/>
      <c r="AI19" s="114"/>
      <c r="AJ19" s="114"/>
      <c r="AK19" s="114"/>
      <c r="AL19" s="114"/>
      <c r="AM19" s="114"/>
      <c r="AN19" s="114"/>
      <c r="AO19" s="114"/>
      <c r="AP19" s="98"/>
      <c r="AQ19" s="99"/>
      <c r="AU19" s="34" t="s">
        <v>22</v>
      </c>
    </row>
    <row r="20" spans="2:53" ht="20.100000000000001" customHeight="1" x14ac:dyDescent="0.35">
      <c r="B20" s="115"/>
      <c r="C20" s="115"/>
      <c r="D20" s="115"/>
      <c r="E20" s="115"/>
      <c r="F20" s="115"/>
      <c r="G20" s="108"/>
      <c r="H20" s="109"/>
      <c r="I20" s="109"/>
      <c r="J20" s="109"/>
      <c r="K20" s="110"/>
      <c r="L20" s="108"/>
      <c r="M20" s="109"/>
      <c r="N20" s="109"/>
      <c r="O20" s="109"/>
      <c r="P20" s="110"/>
      <c r="Q20" s="108"/>
      <c r="R20" s="109"/>
      <c r="S20" s="109"/>
      <c r="T20" s="109"/>
      <c r="U20" s="110"/>
      <c r="V20" s="108"/>
      <c r="W20" s="109"/>
      <c r="X20" s="109"/>
      <c r="Y20" s="109"/>
      <c r="Z20" s="110"/>
      <c r="AA20" s="108"/>
      <c r="AB20" s="109"/>
      <c r="AC20" s="109"/>
      <c r="AD20" s="109"/>
      <c r="AE20" s="110"/>
      <c r="AF20" s="114"/>
      <c r="AG20" s="114"/>
      <c r="AH20" s="114"/>
      <c r="AI20" s="114"/>
      <c r="AJ20" s="114"/>
      <c r="AK20" s="114"/>
      <c r="AL20" s="114"/>
      <c r="AM20" s="114"/>
      <c r="AN20" s="114"/>
      <c r="AO20" s="114"/>
      <c r="AU20" s="34" t="s">
        <v>23</v>
      </c>
    </row>
    <row r="21" spans="2:53" ht="20.100000000000001" customHeight="1" x14ac:dyDescent="0.35">
      <c r="B21" s="115"/>
      <c r="C21" s="115"/>
      <c r="D21" s="115"/>
      <c r="E21" s="115"/>
      <c r="F21" s="115"/>
      <c r="G21" s="102">
        <v>4</v>
      </c>
      <c r="H21" s="103"/>
      <c r="I21" s="103"/>
      <c r="J21" s="103"/>
      <c r="K21" s="104"/>
      <c r="L21" s="102">
        <v>8</v>
      </c>
      <c r="M21" s="103"/>
      <c r="N21" s="103"/>
      <c r="O21" s="103"/>
      <c r="P21" s="104"/>
      <c r="Q21" s="102">
        <v>8</v>
      </c>
      <c r="R21" s="103"/>
      <c r="S21" s="103"/>
      <c r="T21" s="103"/>
      <c r="U21" s="104"/>
      <c r="V21" s="102">
        <v>7</v>
      </c>
      <c r="W21" s="103"/>
      <c r="X21" s="103"/>
      <c r="Y21" s="103"/>
      <c r="Z21" s="104"/>
      <c r="AA21" s="102">
        <v>8</v>
      </c>
      <c r="AB21" s="103"/>
      <c r="AC21" s="103"/>
      <c r="AD21" s="103"/>
      <c r="AE21" s="104"/>
      <c r="AF21" s="114"/>
      <c r="AG21" s="114"/>
      <c r="AH21" s="114"/>
      <c r="AI21" s="114"/>
      <c r="AJ21" s="114"/>
      <c r="AK21" s="114"/>
      <c r="AL21" s="114"/>
      <c r="AM21" s="114"/>
      <c r="AN21" s="114"/>
      <c r="AO21" s="114"/>
      <c r="AP21" s="98"/>
      <c r="AQ21" s="99"/>
      <c r="AU21" s="34" t="s">
        <v>24</v>
      </c>
    </row>
    <row r="22" spans="2:53" ht="20.100000000000001" customHeight="1" x14ac:dyDescent="0.35">
      <c r="B22" s="115" t="s">
        <v>0</v>
      </c>
      <c r="C22" s="115"/>
      <c r="D22" s="115"/>
      <c r="E22" s="115"/>
      <c r="F22" s="115"/>
      <c r="G22" s="105">
        <f>IF(G25=0,0,VLOOKUP(G25,$AZ$24:$BA$31,2,0))</f>
        <v>7</v>
      </c>
      <c r="H22" s="106"/>
      <c r="I22" s="106"/>
      <c r="J22" s="106"/>
      <c r="K22" s="107"/>
      <c r="L22" s="105">
        <f>IF(L25=0,0,VLOOKUP(L25,$AZ$24:$BA$31,2,0))</f>
        <v>7</v>
      </c>
      <c r="M22" s="106"/>
      <c r="N22" s="106"/>
      <c r="O22" s="106"/>
      <c r="P22" s="107"/>
      <c r="Q22" s="105">
        <f>IF(Q25=0,0,VLOOKUP(Q25,$AZ$24:$BA$31,2,0))</f>
        <v>7</v>
      </c>
      <c r="R22" s="106"/>
      <c r="S22" s="106"/>
      <c r="T22" s="106"/>
      <c r="U22" s="107"/>
      <c r="V22" s="105">
        <f>IF(V25=0,0,VLOOKUP(V25,$AZ$24:$BA$31,2,0))</f>
        <v>7</v>
      </c>
      <c r="W22" s="106"/>
      <c r="X22" s="106"/>
      <c r="Y22" s="106"/>
      <c r="Z22" s="107"/>
      <c r="AA22" s="105">
        <f>IF(AA25=0,0,VLOOKUP(AA25,$AZ$24:$BA$31,2,0))</f>
        <v>7</v>
      </c>
      <c r="AB22" s="106"/>
      <c r="AC22" s="106"/>
      <c r="AD22" s="106"/>
      <c r="AE22" s="107"/>
      <c r="AF22" s="114">
        <f>IF(G22="","",SUM(G22:AE24))</f>
        <v>35</v>
      </c>
      <c r="AG22" s="114"/>
      <c r="AH22" s="114"/>
      <c r="AI22" s="114"/>
      <c r="AJ22" s="114"/>
      <c r="AK22" s="131" t="s">
        <v>67</v>
      </c>
      <c r="AL22" s="131"/>
      <c r="AM22" s="131"/>
      <c r="AN22" s="131"/>
      <c r="AO22" s="131"/>
      <c r="AU22" s="34" t="s">
        <v>65</v>
      </c>
    </row>
    <row r="23" spans="2:53" ht="20.100000000000001" customHeight="1" x14ac:dyDescent="0.35">
      <c r="B23" s="115"/>
      <c r="C23" s="115"/>
      <c r="D23" s="115"/>
      <c r="E23" s="115"/>
      <c r="F23" s="115"/>
      <c r="G23" s="108"/>
      <c r="H23" s="109"/>
      <c r="I23" s="109"/>
      <c r="J23" s="109"/>
      <c r="K23" s="110"/>
      <c r="L23" s="108"/>
      <c r="M23" s="109"/>
      <c r="N23" s="109"/>
      <c r="O23" s="109"/>
      <c r="P23" s="110"/>
      <c r="Q23" s="108"/>
      <c r="R23" s="109"/>
      <c r="S23" s="109"/>
      <c r="T23" s="109"/>
      <c r="U23" s="110"/>
      <c r="V23" s="108"/>
      <c r="W23" s="109"/>
      <c r="X23" s="109"/>
      <c r="Y23" s="109"/>
      <c r="Z23" s="110"/>
      <c r="AA23" s="108"/>
      <c r="AB23" s="109"/>
      <c r="AC23" s="109"/>
      <c r="AD23" s="109"/>
      <c r="AE23" s="110"/>
      <c r="AF23" s="114"/>
      <c r="AG23" s="114"/>
      <c r="AH23" s="114"/>
      <c r="AI23" s="114"/>
      <c r="AJ23" s="114"/>
      <c r="AK23" s="131"/>
      <c r="AL23" s="131"/>
      <c r="AM23" s="131"/>
      <c r="AN23" s="131"/>
      <c r="AO23" s="131"/>
    </row>
    <row r="24" spans="2:53" ht="20.100000000000001" customHeight="1" x14ac:dyDescent="0.45">
      <c r="B24" s="115"/>
      <c r="C24" s="115"/>
      <c r="D24" s="115"/>
      <c r="E24" s="115"/>
      <c r="F24" s="115"/>
      <c r="G24" s="108"/>
      <c r="H24" s="109"/>
      <c r="I24" s="109"/>
      <c r="J24" s="109"/>
      <c r="K24" s="110"/>
      <c r="L24" s="108"/>
      <c r="M24" s="109"/>
      <c r="N24" s="109"/>
      <c r="O24" s="109"/>
      <c r="P24" s="110"/>
      <c r="Q24" s="108"/>
      <c r="R24" s="109"/>
      <c r="S24" s="109"/>
      <c r="T24" s="109"/>
      <c r="U24" s="110"/>
      <c r="V24" s="108"/>
      <c r="W24" s="109"/>
      <c r="X24" s="109"/>
      <c r="Y24" s="109"/>
      <c r="Z24" s="110"/>
      <c r="AA24" s="108"/>
      <c r="AB24" s="109"/>
      <c r="AC24" s="109"/>
      <c r="AD24" s="109"/>
      <c r="AE24" s="110"/>
      <c r="AF24" s="114"/>
      <c r="AG24" s="114"/>
      <c r="AH24" s="114"/>
      <c r="AI24" s="114"/>
      <c r="AJ24" s="114"/>
      <c r="AK24" s="131"/>
      <c r="AL24" s="131"/>
      <c r="AM24" s="131"/>
      <c r="AN24" s="131"/>
      <c r="AO24" s="131"/>
      <c r="AU24" s="111" t="s">
        <v>2</v>
      </c>
      <c r="AV24" s="112"/>
      <c r="AW24" s="112"/>
      <c r="AX24" s="112"/>
      <c r="AY24" s="113"/>
      <c r="AZ24" s="4">
        <v>1</v>
      </c>
      <c r="BA24" s="35">
        <v>10</v>
      </c>
    </row>
    <row r="25" spans="2:53" ht="20.100000000000001" customHeight="1" x14ac:dyDescent="0.45">
      <c r="B25" s="115"/>
      <c r="C25" s="115"/>
      <c r="D25" s="115"/>
      <c r="E25" s="115"/>
      <c r="F25" s="115"/>
      <c r="G25" s="102">
        <v>2</v>
      </c>
      <c r="H25" s="103"/>
      <c r="I25" s="103"/>
      <c r="J25" s="103"/>
      <c r="K25" s="104"/>
      <c r="L25" s="102">
        <v>2</v>
      </c>
      <c r="M25" s="103"/>
      <c r="N25" s="103"/>
      <c r="O25" s="103"/>
      <c r="P25" s="104"/>
      <c r="Q25" s="102">
        <v>2</v>
      </c>
      <c r="R25" s="103"/>
      <c r="S25" s="103"/>
      <c r="T25" s="103"/>
      <c r="U25" s="104"/>
      <c r="V25" s="102">
        <v>2</v>
      </c>
      <c r="W25" s="103"/>
      <c r="X25" s="103"/>
      <c r="Y25" s="103"/>
      <c r="Z25" s="104"/>
      <c r="AA25" s="102">
        <v>2</v>
      </c>
      <c r="AB25" s="103"/>
      <c r="AC25" s="103"/>
      <c r="AD25" s="103"/>
      <c r="AE25" s="104"/>
      <c r="AF25" s="114"/>
      <c r="AG25" s="114"/>
      <c r="AH25" s="114"/>
      <c r="AI25" s="114"/>
      <c r="AJ25" s="114"/>
      <c r="AK25" s="131"/>
      <c r="AL25" s="131"/>
      <c r="AM25" s="131"/>
      <c r="AN25" s="131"/>
      <c r="AO25" s="131"/>
      <c r="AU25" s="111" t="s">
        <v>3</v>
      </c>
      <c r="AV25" s="112"/>
      <c r="AW25" s="112"/>
      <c r="AX25" s="112"/>
      <c r="AY25" s="113"/>
      <c r="AZ25" s="4">
        <v>2</v>
      </c>
      <c r="BA25" s="35">
        <v>7</v>
      </c>
    </row>
    <row r="26" spans="2:53" ht="20.100000000000001" customHeight="1" x14ac:dyDescent="0.45">
      <c r="B26" s="115" t="s">
        <v>33</v>
      </c>
      <c r="C26" s="115"/>
      <c r="D26" s="115"/>
      <c r="E26" s="115"/>
      <c r="F26" s="115"/>
      <c r="G26" s="105">
        <f>IF(G29=0,0,VLOOKUP(G29,$AZ$24:$BA$31,2,0))</f>
        <v>3</v>
      </c>
      <c r="H26" s="106"/>
      <c r="I26" s="106"/>
      <c r="J26" s="106"/>
      <c r="K26" s="107"/>
      <c r="L26" s="105">
        <f>IF(L29=0,0,VLOOKUP(L29,$AZ$24:$BA$31,2,0))</f>
        <v>4</v>
      </c>
      <c r="M26" s="106"/>
      <c r="N26" s="106"/>
      <c r="O26" s="106"/>
      <c r="P26" s="107"/>
      <c r="Q26" s="105">
        <f>IF(Q29=0,0,VLOOKUP(Q29,$AZ$24:$BA$31,2,0))</f>
        <v>4</v>
      </c>
      <c r="R26" s="106"/>
      <c r="S26" s="106"/>
      <c r="T26" s="106"/>
      <c r="U26" s="107"/>
      <c r="V26" s="105">
        <f>IF(V29=0,0,VLOOKUP(V29,$AZ$24:$BA$31,2,0))</f>
        <v>5</v>
      </c>
      <c r="W26" s="106"/>
      <c r="X26" s="106"/>
      <c r="Y26" s="106"/>
      <c r="Z26" s="107"/>
      <c r="AA26" s="105">
        <f>IF(AA29=0,0,VLOOKUP(AA29,$AZ$24:$BA$31,2,0))</f>
        <v>5</v>
      </c>
      <c r="AB26" s="106"/>
      <c r="AC26" s="106"/>
      <c r="AD26" s="106"/>
      <c r="AE26" s="107"/>
      <c r="AF26" s="114">
        <f>IF(G26="","",SUM(G26:AE28))</f>
        <v>21</v>
      </c>
      <c r="AG26" s="114"/>
      <c r="AH26" s="114"/>
      <c r="AI26" s="114"/>
      <c r="AJ26" s="114"/>
      <c r="AK26" s="114">
        <f>IF(AA26=0,"",RANK(AF26,$AF$10:$AF$41))</f>
        <v>4</v>
      </c>
      <c r="AL26" s="114"/>
      <c r="AM26" s="114"/>
      <c r="AN26" s="114"/>
      <c r="AO26" s="114"/>
      <c r="AU26" s="111" t="s">
        <v>4</v>
      </c>
      <c r="AV26" s="112"/>
      <c r="AW26" s="112"/>
      <c r="AX26" s="112"/>
      <c r="AY26" s="113"/>
      <c r="AZ26" s="4">
        <v>3</v>
      </c>
      <c r="BA26" s="35">
        <v>5</v>
      </c>
    </row>
    <row r="27" spans="2:53" ht="20.100000000000001" customHeight="1" x14ac:dyDescent="0.45">
      <c r="B27" s="115"/>
      <c r="C27" s="115"/>
      <c r="D27" s="115"/>
      <c r="E27" s="115"/>
      <c r="F27" s="115"/>
      <c r="G27" s="108"/>
      <c r="H27" s="109"/>
      <c r="I27" s="109"/>
      <c r="J27" s="109"/>
      <c r="K27" s="110"/>
      <c r="L27" s="108"/>
      <c r="M27" s="109"/>
      <c r="N27" s="109"/>
      <c r="O27" s="109"/>
      <c r="P27" s="110"/>
      <c r="Q27" s="108"/>
      <c r="R27" s="109"/>
      <c r="S27" s="109"/>
      <c r="T27" s="109"/>
      <c r="U27" s="110"/>
      <c r="V27" s="108"/>
      <c r="W27" s="109"/>
      <c r="X27" s="109"/>
      <c r="Y27" s="109"/>
      <c r="Z27" s="110"/>
      <c r="AA27" s="108"/>
      <c r="AB27" s="109"/>
      <c r="AC27" s="109"/>
      <c r="AD27" s="109"/>
      <c r="AE27" s="110"/>
      <c r="AF27" s="114"/>
      <c r="AG27" s="114"/>
      <c r="AH27" s="114"/>
      <c r="AI27" s="114"/>
      <c r="AJ27" s="114"/>
      <c r="AK27" s="114"/>
      <c r="AL27" s="114"/>
      <c r="AM27" s="114"/>
      <c r="AN27" s="114"/>
      <c r="AO27" s="114"/>
      <c r="AU27" s="111" t="s">
        <v>5</v>
      </c>
      <c r="AV27" s="112"/>
      <c r="AW27" s="112"/>
      <c r="AX27" s="112"/>
      <c r="AY27" s="113"/>
      <c r="AZ27" s="4">
        <v>4</v>
      </c>
      <c r="BA27" s="35">
        <v>4</v>
      </c>
    </row>
    <row r="28" spans="2:53" ht="20.100000000000001" customHeight="1" x14ac:dyDescent="0.45">
      <c r="B28" s="115"/>
      <c r="C28" s="115"/>
      <c r="D28" s="115"/>
      <c r="E28" s="115"/>
      <c r="F28" s="115"/>
      <c r="G28" s="108"/>
      <c r="H28" s="109"/>
      <c r="I28" s="109"/>
      <c r="J28" s="109"/>
      <c r="K28" s="110"/>
      <c r="L28" s="108"/>
      <c r="M28" s="109"/>
      <c r="N28" s="109"/>
      <c r="O28" s="109"/>
      <c r="P28" s="110"/>
      <c r="Q28" s="108"/>
      <c r="R28" s="109"/>
      <c r="S28" s="109"/>
      <c r="T28" s="109"/>
      <c r="U28" s="110"/>
      <c r="V28" s="108"/>
      <c r="W28" s="109"/>
      <c r="X28" s="109"/>
      <c r="Y28" s="109"/>
      <c r="Z28" s="110"/>
      <c r="AA28" s="108"/>
      <c r="AB28" s="109"/>
      <c r="AC28" s="109"/>
      <c r="AD28" s="109"/>
      <c r="AE28" s="110"/>
      <c r="AF28" s="114"/>
      <c r="AG28" s="114"/>
      <c r="AH28" s="114"/>
      <c r="AI28" s="114"/>
      <c r="AJ28" s="114"/>
      <c r="AK28" s="114"/>
      <c r="AL28" s="114"/>
      <c r="AM28" s="114"/>
      <c r="AN28" s="114"/>
      <c r="AO28" s="114"/>
      <c r="AU28" s="111" t="s">
        <v>6</v>
      </c>
      <c r="AV28" s="112"/>
      <c r="AW28" s="112"/>
      <c r="AX28" s="112"/>
      <c r="AY28" s="113"/>
      <c r="AZ28" s="4">
        <v>5</v>
      </c>
      <c r="BA28" s="35">
        <v>3</v>
      </c>
    </row>
    <row r="29" spans="2:53" ht="20.100000000000001" customHeight="1" x14ac:dyDescent="0.45">
      <c r="B29" s="115"/>
      <c r="C29" s="115"/>
      <c r="D29" s="115"/>
      <c r="E29" s="115"/>
      <c r="F29" s="115"/>
      <c r="G29" s="102">
        <v>5</v>
      </c>
      <c r="H29" s="103"/>
      <c r="I29" s="103"/>
      <c r="J29" s="103"/>
      <c r="K29" s="104"/>
      <c r="L29" s="102">
        <v>4</v>
      </c>
      <c r="M29" s="103"/>
      <c r="N29" s="103"/>
      <c r="O29" s="103"/>
      <c r="P29" s="104"/>
      <c r="Q29" s="102">
        <v>4</v>
      </c>
      <c r="R29" s="103"/>
      <c r="S29" s="103"/>
      <c r="T29" s="103"/>
      <c r="U29" s="104"/>
      <c r="V29" s="102">
        <v>3</v>
      </c>
      <c r="W29" s="103"/>
      <c r="X29" s="103"/>
      <c r="Y29" s="103"/>
      <c r="Z29" s="104"/>
      <c r="AA29" s="102">
        <v>3</v>
      </c>
      <c r="AB29" s="103"/>
      <c r="AC29" s="103"/>
      <c r="AD29" s="103"/>
      <c r="AE29" s="104"/>
      <c r="AF29" s="114"/>
      <c r="AG29" s="114"/>
      <c r="AH29" s="114"/>
      <c r="AI29" s="114"/>
      <c r="AJ29" s="114"/>
      <c r="AK29" s="114"/>
      <c r="AL29" s="114"/>
      <c r="AM29" s="114"/>
      <c r="AN29" s="114"/>
      <c r="AO29" s="114"/>
      <c r="AU29" s="111" t="s">
        <v>7</v>
      </c>
      <c r="AV29" s="112"/>
      <c r="AW29" s="112"/>
      <c r="AX29" s="112"/>
      <c r="AY29" s="113"/>
      <c r="AZ29" s="4">
        <v>6</v>
      </c>
      <c r="BA29" s="35">
        <v>2</v>
      </c>
    </row>
    <row r="30" spans="2:53" ht="20.100000000000001" customHeight="1" x14ac:dyDescent="0.45">
      <c r="B30" s="115" t="s">
        <v>34</v>
      </c>
      <c r="C30" s="115"/>
      <c r="D30" s="115"/>
      <c r="E30" s="115"/>
      <c r="F30" s="115"/>
      <c r="G30" s="105">
        <f>IF(G33=0,0,VLOOKUP(G33,$AZ$24:$BA$31,2,0))</f>
        <v>10</v>
      </c>
      <c r="H30" s="106"/>
      <c r="I30" s="106"/>
      <c r="J30" s="106"/>
      <c r="K30" s="107"/>
      <c r="L30" s="105">
        <f>IF(L33=0,0,VLOOKUP(L33,$AZ$24:$BA$31,2,0))</f>
        <v>2</v>
      </c>
      <c r="M30" s="106"/>
      <c r="N30" s="106"/>
      <c r="O30" s="106"/>
      <c r="P30" s="107"/>
      <c r="Q30" s="105">
        <f>IF(Q33=0,0,VLOOKUP(Q33,$AZ$24:$BA$31,2,0))</f>
        <v>10</v>
      </c>
      <c r="R30" s="106"/>
      <c r="S30" s="106"/>
      <c r="T30" s="106"/>
      <c r="U30" s="107"/>
      <c r="V30" s="105">
        <f>IF(V33=0,0,VLOOKUP(V33,$AZ$24:$BA$31,2,0))</f>
        <v>1</v>
      </c>
      <c r="W30" s="106"/>
      <c r="X30" s="106"/>
      <c r="Y30" s="106"/>
      <c r="Z30" s="107"/>
      <c r="AA30" s="105">
        <f>IF(AA33=0,0,VLOOKUP(AA33,$AZ$24:$BA$31,2,0))</f>
        <v>2</v>
      </c>
      <c r="AB30" s="106"/>
      <c r="AC30" s="106"/>
      <c r="AD30" s="106"/>
      <c r="AE30" s="107"/>
      <c r="AF30" s="114">
        <f>IF(G30="","",SUM(G30:AE32))</f>
        <v>25</v>
      </c>
      <c r="AG30" s="114"/>
      <c r="AH30" s="114"/>
      <c r="AI30" s="114"/>
      <c r="AJ30" s="114"/>
      <c r="AK30" s="114">
        <f>IF(AA30=0,"",RANK(AF30,$AF$10:$AF$41))</f>
        <v>3</v>
      </c>
      <c r="AL30" s="114"/>
      <c r="AM30" s="114"/>
      <c r="AN30" s="114"/>
      <c r="AO30" s="114"/>
      <c r="AU30" s="111" t="s">
        <v>9</v>
      </c>
      <c r="AV30" s="112"/>
      <c r="AW30" s="112"/>
      <c r="AX30" s="112"/>
      <c r="AY30" s="113"/>
      <c r="AZ30" s="4">
        <v>7</v>
      </c>
      <c r="BA30" s="35">
        <v>1</v>
      </c>
    </row>
    <row r="31" spans="2:53" ht="20.100000000000001" customHeight="1" x14ac:dyDescent="0.45">
      <c r="B31" s="115"/>
      <c r="C31" s="115"/>
      <c r="D31" s="115"/>
      <c r="E31" s="115"/>
      <c r="F31" s="115"/>
      <c r="G31" s="108"/>
      <c r="H31" s="109"/>
      <c r="I31" s="109"/>
      <c r="J31" s="109"/>
      <c r="K31" s="110"/>
      <c r="L31" s="108"/>
      <c r="M31" s="109"/>
      <c r="N31" s="109"/>
      <c r="O31" s="109"/>
      <c r="P31" s="110"/>
      <c r="Q31" s="108"/>
      <c r="R31" s="109"/>
      <c r="S31" s="109"/>
      <c r="T31" s="109"/>
      <c r="U31" s="110"/>
      <c r="V31" s="108"/>
      <c r="W31" s="109"/>
      <c r="X31" s="109"/>
      <c r="Y31" s="109"/>
      <c r="Z31" s="110"/>
      <c r="AA31" s="108"/>
      <c r="AB31" s="109"/>
      <c r="AC31" s="109"/>
      <c r="AD31" s="109"/>
      <c r="AE31" s="110"/>
      <c r="AF31" s="114"/>
      <c r="AG31" s="114"/>
      <c r="AH31" s="114"/>
      <c r="AI31" s="114"/>
      <c r="AJ31" s="114"/>
      <c r="AK31" s="114"/>
      <c r="AL31" s="114"/>
      <c r="AM31" s="114"/>
      <c r="AN31" s="114"/>
      <c r="AO31" s="114"/>
      <c r="AU31" s="111" t="s">
        <v>8</v>
      </c>
      <c r="AV31" s="112"/>
      <c r="AW31" s="112"/>
      <c r="AX31" s="112"/>
      <c r="AY31" s="113"/>
      <c r="AZ31" s="4">
        <v>8</v>
      </c>
      <c r="BA31" s="35">
        <v>0</v>
      </c>
    </row>
    <row r="32" spans="2:53" ht="20.100000000000001" customHeight="1" x14ac:dyDescent="0.35">
      <c r="B32" s="115"/>
      <c r="C32" s="115"/>
      <c r="D32" s="115"/>
      <c r="E32" s="115"/>
      <c r="F32" s="115"/>
      <c r="G32" s="108"/>
      <c r="H32" s="109"/>
      <c r="I32" s="109"/>
      <c r="J32" s="109"/>
      <c r="K32" s="110"/>
      <c r="L32" s="108"/>
      <c r="M32" s="109"/>
      <c r="N32" s="109"/>
      <c r="O32" s="109"/>
      <c r="P32" s="110"/>
      <c r="Q32" s="108"/>
      <c r="R32" s="109"/>
      <c r="S32" s="109"/>
      <c r="T32" s="109"/>
      <c r="U32" s="110"/>
      <c r="V32" s="108"/>
      <c r="W32" s="109"/>
      <c r="X32" s="109"/>
      <c r="Y32" s="109"/>
      <c r="Z32" s="110"/>
      <c r="AA32" s="108"/>
      <c r="AB32" s="109"/>
      <c r="AC32" s="109"/>
      <c r="AD32" s="109"/>
      <c r="AE32" s="110"/>
      <c r="AF32" s="114"/>
      <c r="AG32" s="114"/>
      <c r="AH32" s="114"/>
      <c r="AI32" s="114"/>
      <c r="AJ32" s="114"/>
      <c r="AK32" s="114"/>
      <c r="AL32" s="114"/>
      <c r="AM32" s="114"/>
      <c r="AN32" s="114"/>
      <c r="AO32" s="114"/>
    </row>
    <row r="33" spans="2:43" ht="20.100000000000001" customHeight="1" x14ac:dyDescent="0.35">
      <c r="B33" s="115"/>
      <c r="C33" s="115"/>
      <c r="D33" s="115"/>
      <c r="E33" s="115"/>
      <c r="F33" s="115"/>
      <c r="G33" s="102">
        <v>1</v>
      </c>
      <c r="H33" s="103"/>
      <c r="I33" s="103"/>
      <c r="J33" s="103"/>
      <c r="K33" s="104"/>
      <c r="L33" s="102">
        <v>6</v>
      </c>
      <c r="M33" s="103"/>
      <c r="N33" s="103"/>
      <c r="O33" s="103"/>
      <c r="P33" s="104"/>
      <c r="Q33" s="102">
        <v>1</v>
      </c>
      <c r="R33" s="103"/>
      <c r="S33" s="103"/>
      <c r="T33" s="103"/>
      <c r="U33" s="104"/>
      <c r="V33" s="102">
        <v>7</v>
      </c>
      <c r="W33" s="103"/>
      <c r="X33" s="103"/>
      <c r="Y33" s="103"/>
      <c r="Z33" s="104"/>
      <c r="AA33" s="102">
        <v>6</v>
      </c>
      <c r="AB33" s="103"/>
      <c r="AC33" s="103"/>
      <c r="AD33" s="103"/>
      <c r="AE33" s="104"/>
      <c r="AF33" s="114"/>
      <c r="AG33" s="114"/>
      <c r="AH33" s="114"/>
      <c r="AI33" s="114"/>
      <c r="AJ33" s="114"/>
      <c r="AK33" s="114"/>
      <c r="AL33" s="114"/>
      <c r="AM33" s="114"/>
      <c r="AN33" s="114"/>
      <c r="AO33" s="114"/>
    </row>
    <row r="34" spans="2:43" ht="21" customHeight="1" x14ac:dyDescent="0.35">
      <c r="B34" s="115" t="s">
        <v>35</v>
      </c>
      <c r="C34" s="115"/>
      <c r="D34" s="115"/>
      <c r="E34" s="115"/>
      <c r="F34" s="115"/>
      <c r="G34" s="105">
        <f>IF(G37=0,0,VLOOKUP(G37,$AZ$24:$BA$31,2,0))</f>
        <v>2</v>
      </c>
      <c r="H34" s="106"/>
      <c r="I34" s="106"/>
      <c r="J34" s="106"/>
      <c r="K34" s="107"/>
      <c r="L34" s="105">
        <f>IF(L37=0,0,VLOOKUP(L37,$AZ$24:$BA$31,2,0))</f>
        <v>10</v>
      </c>
      <c r="M34" s="106"/>
      <c r="N34" s="106"/>
      <c r="O34" s="106"/>
      <c r="P34" s="107"/>
      <c r="Q34" s="105">
        <f>IF(Q37=0,0,VLOOKUP(Q37,$AZ$24:$BA$31,2,0))</f>
        <v>5</v>
      </c>
      <c r="R34" s="106"/>
      <c r="S34" s="106"/>
      <c r="T34" s="106"/>
      <c r="U34" s="107"/>
      <c r="V34" s="105">
        <f>IF(V37=0,0,VLOOKUP(V37,$AZ$24:$BA$31,2,0))</f>
        <v>10</v>
      </c>
      <c r="W34" s="106"/>
      <c r="X34" s="106"/>
      <c r="Y34" s="106"/>
      <c r="Z34" s="107"/>
      <c r="AA34" s="105">
        <f>IF(AA37=0,0,VLOOKUP(AA37,$AZ$24:$BA$31,2,0))</f>
        <v>1</v>
      </c>
      <c r="AB34" s="106"/>
      <c r="AC34" s="106"/>
      <c r="AD34" s="106"/>
      <c r="AE34" s="107"/>
      <c r="AF34" s="114">
        <f>IF(G34="","",SUM(G34:AE36))</f>
        <v>28</v>
      </c>
      <c r="AG34" s="114"/>
      <c r="AH34" s="114"/>
      <c r="AI34" s="114"/>
      <c r="AJ34" s="114"/>
      <c r="AK34" s="114">
        <f>IF(G34="","",RANK(AF34,$AF$10:$AF$41))</f>
        <v>2</v>
      </c>
      <c r="AL34" s="114"/>
      <c r="AM34" s="114"/>
      <c r="AN34" s="114"/>
      <c r="AO34" s="114"/>
    </row>
    <row r="35" spans="2:43" ht="20.100000000000001" customHeight="1" x14ac:dyDescent="0.35">
      <c r="B35" s="115"/>
      <c r="C35" s="115"/>
      <c r="D35" s="115"/>
      <c r="E35" s="115"/>
      <c r="F35" s="115"/>
      <c r="G35" s="108"/>
      <c r="H35" s="109"/>
      <c r="I35" s="109"/>
      <c r="J35" s="109"/>
      <c r="K35" s="110"/>
      <c r="L35" s="108"/>
      <c r="M35" s="109"/>
      <c r="N35" s="109"/>
      <c r="O35" s="109"/>
      <c r="P35" s="110"/>
      <c r="Q35" s="108"/>
      <c r="R35" s="109"/>
      <c r="S35" s="109"/>
      <c r="T35" s="109"/>
      <c r="U35" s="110"/>
      <c r="V35" s="108"/>
      <c r="W35" s="109"/>
      <c r="X35" s="109"/>
      <c r="Y35" s="109"/>
      <c r="Z35" s="110"/>
      <c r="AA35" s="108"/>
      <c r="AB35" s="109"/>
      <c r="AC35" s="109"/>
      <c r="AD35" s="109"/>
      <c r="AE35" s="110"/>
      <c r="AF35" s="114"/>
      <c r="AG35" s="114"/>
      <c r="AH35" s="114"/>
      <c r="AI35" s="114"/>
      <c r="AJ35" s="114"/>
      <c r="AK35" s="114"/>
      <c r="AL35" s="114"/>
      <c r="AM35" s="114"/>
      <c r="AN35" s="114"/>
      <c r="AO35" s="114"/>
      <c r="AP35" s="98"/>
      <c r="AQ35" s="99"/>
    </row>
    <row r="36" spans="2:43" ht="20.100000000000001" customHeight="1" x14ac:dyDescent="0.35">
      <c r="B36" s="115"/>
      <c r="C36" s="115"/>
      <c r="D36" s="115"/>
      <c r="E36" s="115"/>
      <c r="F36" s="115"/>
      <c r="G36" s="108"/>
      <c r="H36" s="109"/>
      <c r="I36" s="109"/>
      <c r="J36" s="109"/>
      <c r="K36" s="110"/>
      <c r="L36" s="108"/>
      <c r="M36" s="109"/>
      <c r="N36" s="109"/>
      <c r="O36" s="109"/>
      <c r="P36" s="110"/>
      <c r="Q36" s="108"/>
      <c r="R36" s="109"/>
      <c r="S36" s="109"/>
      <c r="T36" s="109"/>
      <c r="U36" s="110"/>
      <c r="V36" s="108"/>
      <c r="W36" s="109"/>
      <c r="X36" s="109"/>
      <c r="Y36" s="109"/>
      <c r="Z36" s="110"/>
      <c r="AA36" s="108"/>
      <c r="AB36" s="109"/>
      <c r="AC36" s="109"/>
      <c r="AD36" s="109"/>
      <c r="AE36" s="110"/>
      <c r="AF36" s="114"/>
      <c r="AG36" s="114"/>
      <c r="AH36" s="114"/>
      <c r="AI36" s="114"/>
      <c r="AJ36" s="114"/>
      <c r="AK36" s="114"/>
      <c r="AL36" s="114"/>
      <c r="AM36" s="114"/>
      <c r="AN36" s="114"/>
      <c r="AO36" s="114"/>
    </row>
    <row r="37" spans="2:43" ht="20.100000000000001" customHeight="1" x14ac:dyDescent="0.35">
      <c r="B37" s="115"/>
      <c r="C37" s="115"/>
      <c r="D37" s="115"/>
      <c r="E37" s="115"/>
      <c r="F37" s="115"/>
      <c r="G37" s="102">
        <v>6</v>
      </c>
      <c r="H37" s="103"/>
      <c r="I37" s="103"/>
      <c r="J37" s="103"/>
      <c r="K37" s="104"/>
      <c r="L37" s="102">
        <v>1</v>
      </c>
      <c r="M37" s="103"/>
      <c r="N37" s="103"/>
      <c r="O37" s="103"/>
      <c r="P37" s="104"/>
      <c r="Q37" s="102">
        <v>3</v>
      </c>
      <c r="R37" s="103"/>
      <c r="S37" s="103"/>
      <c r="T37" s="103"/>
      <c r="U37" s="104"/>
      <c r="V37" s="102">
        <v>1</v>
      </c>
      <c r="W37" s="103"/>
      <c r="X37" s="103"/>
      <c r="Y37" s="103"/>
      <c r="Z37" s="104"/>
      <c r="AA37" s="102">
        <v>7</v>
      </c>
      <c r="AB37" s="103"/>
      <c r="AC37" s="103"/>
      <c r="AD37" s="103"/>
      <c r="AE37" s="104"/>
      <c r="AF37" s="114"/>
      <c r="AG37" s="114"/>
      <c r="AH37" s="114"/>
      <c r="AI37" s="114"/>
      <c r="AJ37" s="114"/>
      <c r="AK37" s="114"/>
      <c r="AL37" s="114"/>
      <c r="AM37" s="114"/>
      <c r="AN37" s="114"/>
      <c r="AO37" s="114"/>
      <c r="AP37" s="100"/>
      <c r="AQ37" s="101"/>
    </row>
    <row r="38" spans="2:43" ht="20.100000000000001" customHeight="1" x14ac:dyDescent="0.35">
      <c r="B38" s="115" t="s">
        <v>36</v>
      </c>
      <c r="C38" s="115"/>
      <c r="D38" s="115"/>
      <c r="E38" s="115"/>
      <c r="F38" s="115"/>
      <c r="G38" s="105">
        <f>IF(G41=0,0,VLOOKUP(G41,$AZ$24:$BA$31,2,0))</f>
        <v>5</v>
      </c>
      <c r="H38" s="106"/>
      <c r="I38" s="106"/>
      <c r="J38" s="106"/>
      <c r="K38" s="107"/>
      <c r="L38" s="105">
        <f>IF(L41=0,0,VLOOKUP(L41,$AZ$24:$BA$31,2,0))</f>
        <v>5</v>
      </c>
      <c r="M38" s="106"/>
      <c r="N38" s="106"/>
      <c r="O38" s="106"/>
      <c r="P38" s="107"/>
      <c r="Q38" s="105">
        <f>IF(Q41=0,0,VLOOKUP(Q41,$AZ$24:$BA$31,2,0))</f>
        <v>0</v>
      </c>
      <c r="R38" s="106"/>
      <c r="S38" s="106"/>
      <c r="T38" s="106"/>
      <c r="U38" s="107"/>
      <c r="V38" s="105">
        <f>IF(V41=0,0,VLOOKUP(V41,$AZ$24:$BA$31,2,0))</f>
        <v>3</v>
      </c>
      <c r="W38" s="106"/>
      <c r="X38" s="106"/>
      <c r="Y38" s="106"/>
      <c r="Z38" s="107"/>
      <c r="AA38" s="105">
        <f>IF(AA41=0,0,VLOOKUP(AA41,$AZ$24:$BA$31,2,0))</f>
        <v>4</v>
      </c>
      <c r="AB38" s="106"/>
      <c r="AC38" s="106"/>
      <c r="AD38" s="106"/>
      <c r="AE38" s="107"/>
      <c r="AF38" s="114">
        <f>IF(G38="","",SUM(G38:AE40))</f>
        <v>17</v>
      </c>
      <c r="AG38" s="114"/>
      <c r="AH38" s="114"/>
      <c r="AI38" s="114"/>
      <c r="AJ38" s="114"/>
      <c r="AK38" s="114">
        <f>IF(AF38=0,"",RANK(AF38,$AF$10:$AF$41))</f>
        <v>6</v>
      </c>
      <c r="AL38" s="114"/>
      <c r="AM38" s="114"/>
      <c r="AN38" s="114"/>
      <c r="AO38" s="114"/>
    </row>
    <row r="39" spans="2:43" ht="20.100000000000001" customHeight="1" x14ac:dyDescent="0.35">
      <c r="B39" s="115"/>
      <c r="C39" s="115"/>
      <c r="D39" s="115"/>
      <c r="E39" s="115"/>
      <c r="F39" s="115"/>
      <c r="G39" s="108"/>
      <c r="H39" s="109"/>
      <c r="I39" s="109"/>
      <c r="J39" s="109"/>
      <c r="K39" s="110"/>
      <c r="L39" s="108"/>
      <c r="M39" s="109"/>
      <c r="N39" s="109"/>
      <c r="O39" s="109"/>
      <c r="P39" s="110"/>
      <c r="Q39" s="108"/>
      <c r="R39" s="109"/>
      <c r="S39" s="109"/>
      <c r="T39" s="109"/>
      <c r="U39" s="110"/>
      <c r="V39" s="108"/>
      <c r="W39" s="109"/>
      <c r="X39" s="109"/>
      <c r="Y39" s="109"/>
      <c r="Z39" s="110"/>
      <c r="AA39" s="108"/>
      <c r="AB39" s="109"/>
      <c r="AC39" s="109"/>
      <c r="AD39" s="109"/>
      <c r="AE39" s="110"/>
      <c r="AF39" s="114"/>
      <c r="AG39" s="114"/>
      <c r="AH39" s="114"/>
      <c r="AI39" s="114"/>
      <c r="AJ39" s="114"/>
      <c r="AK39" s="114"/>
      <c r="AL39" s="114"/>
      <c r="AM39" s="114"/>
      <c r="AN39" s="114"/>
      <c r="AO39" s="114"/>
    </row>
    <row r="40" spans="2:43" ht="20.100000000000001" customHeight="1" x14ac:dyDescent="0.35">
      <c r="B40" s="115"/>
      <c r="C40" s="115"/>
      <c r="D40" s="115"/>
      <c r="E40" s="115"/>
      <c r="F40" s="115"/>
      <c r="G40" s="108"/>
      <c r="H40" s="109"/>
      <c r="I40" s="109"/>
      <c r="J40" s="109"/>
      <c r="K40" s="110"/>
      <c r="L40" s="108"/>
      <c r="M40" s="109"/>
      <c r="N40" s="109"/>
      <c r="O40" s="109"/>
      <c r="P40" s="110"/>
      <c r="Q40" s="108"/>
      <c r="R40" s="109"/>
      <c r="S40" s="109"/>
      <c r="T40" s="109"/>
      <c r="U40" s="110"/>
      <c r="V40" s="108"/>
      <c r="W40" s="109"/>
      <c r="X40" s="109"/>
      <c r="Y40" s="109"/>
      <c r="Z40" s="110"/>
      <c r="AA40" s="108"/>
      <c r="AB40" s="109"/>
      <c r="AC40" s="109"/>
      <c r="AD40" s="109"/>
      <c r="AE40" s="110"/>
      <c r="AF40" s="114"/>
      <c r="AG40" s="114"/>
      <c r="AH40" s="114"/>
      <c r="AI40" s="114"/>
      <c r="AJ40" s="114"/>
      <c r="AK40" s="114"/>
      <c r="AL40" s="114"/>
      <c r="AM40" s="114"/>
      <c r="AN40" s="114"/>
      <c r="AO40" s="114"/>
    </row>
    <row r="41" spans="2:43" ht="20.100000000000001" customHeight="1" x14ac:dyDescent="0.35">
      <c r="B41" s="115"/>
      <c r="C41" s="115"/>
      <c r="D41" s="115"/>
      <c r="E41" s="115"/>
      <c r="F41" s="115"/>
      <c r="G41" s="102">
        <v>3</v>
      </c>
      <c r="H41" s="103"/>
      <c r="I41" s="103"/>
      <c r="J41" s="103"/>
      <c r="K41" s="104"/>
      <c r="L41" s="102">
        <v>3</v>
      </c>
      <c r="M41" s="103"/>
      <c r="N41" s="103"/>
      <c r="O41" s="103"/>
      <c r="P41" s="104"/>
      <c r="Q41" s="102">
        <v>8</v>
      </c>
      <c r="R41" s="103"/>
      <c r="S41" s="103"/>
      <c r="T41" s="103"/>
      <c r="U41" s="104"/>
      <c r="V41" s="102">
        <v>5</v>
      </c>
      <c r="W41" s="103"/>
      <c r="X41" s="103"/>
      <c r="Y41" s="103"/>
      <c r="Z41" s="104"/>
      <c r="AA41" s="102">
        <v>4</v>
      </c>
      <c r="AB41" s="103"/>
      <c r="AC41" s="103"/>
      <c r="AD41" s="103"/>
      <c r="AE41" s="104"/>
      <c r="AF41" s="114"/>
      <c r="AG41" s="114"/>
      <c r="AH41" s="114"/>
      <c r="AI41" s="114"/>
      <c r="AJ41" s="114"/>
      <c r="AK41" s="114"/>
      <c r="AL41" s="114"/>
      <c r="AM41" s="114"/>
      <c r="AN41" s="114"/>
      <c r="AO41" s="114"/>
    </row>
    <row r="42" spans="2:43" ht="20.100000000000001" customHeight="1" x14ac:dyDescent="0.35">
      <c r="B42" s="36"/>
      <c r="C42" s="36"/>
      <c r="D42" s="36"/>
      <c r="E42" s="36"/>
      <c r="F42" s="36"/>
      <c r="H42" s="36"/>
      <c r="I42" s="36"/>
      <c r="J42" s="36"/>
      <c r="K42" s="36"/>
    </row>
    <row r="43" spans="2:43" ht="20.100000000000001" customHeight="1" x14ac:dyDescent="0.35">
      <c r="B43" s="36"/>
      <c r="C43" s="36"/>
      <c r="D43" s="36"/>
      <c r="E43" s="36"/>
      <c r="F43" s="36"/>
      <c r="H43" s="36"/>
      <c r="I43" s="36"/>
      <c r="J43" s="36"/>
      <c r="K43" s="36"/>
    </row>
    <row r="44" spans="2:43" ht="20.100000000000001" customHeight="1" x14ac:dyDescent="0.35">
      <c r="B44" s="36"/>
      <c r="C44" s="36"/>
      <c r="D44" s="36"/>
      <c r="E44" s="36"/>
      <c r="F44" s="36"/>
      <c r="G44" s="36"/>
      <c r="H44" s="36"/>
      <c r="I44" s="36"/>
      <c r="J44" s="36"/>
      <c r="K44" s="36"/>
    </row>
    <row r="45" spans="2:43" ht="20.100000000000001" customHeight="1" x14ac:dyDescent="0.35"/>
    <row r="46" spans="2:43" ht="20.100000000000001" customHeight="1" x14ac:dyDescent="0.35"/>
    <row r="47" spans="2:43" ht="20.100000000000001" customHeight="1" x14ac:dyDescent="0.35"/>
    <row r="48" spans="2:43" ht="20.100000000000001" customHeight="1" x14ac:dyDescent="0.35"/>
    <row r="49" ht="20.100000000000001" customHeight="1" x14ac:dyDescent="0.35"/>
    <row r="50" ht="20.100000000000001" customHeight="1" x14ac:dyDescent="0.35"/>
    <row r="51" ht="20.100000000000001" customHeight="1" x14ac:dyDescent="0.35"/>
    <row r="52" ht="20.100000000000001" customHeight="1" x14ac:dyDescent="0.35"/>
    <row r="53" ht="20.100000000000001" customHeight="1" x14ac:dyDescent="0.35"/>
    <row r="54" ht="20.100000000000001" customHeight="1" x14ac:dyDescent="0.35"/>
    <row r="55" ht="20.100000000000001" customHeight="1" x14ac:dyDescent="0.35"/>
    <row r="56" ht="20.100000000000001" customHeight="1" x14ac:dyDescent="0.35"/>
    <row r="57" ht="14.1" customHeight="1" x14ac:dyDescent="0.35"/>
    <row r="58" ht="14.1" customHeight="1" x14ac:dyDescent="0.35"/>
    <row r="59" ht="14.1" customHeight="1" x14ac:dyDescent="0.35"/>
    <row r="60" ht="14.1" customHeight="1" x14ac:dyDescent="0.35"/>
    <row r="61" ht="14.1" customHeight="1" x14ac:dyDescent="0.35"/>
    <row r="62" ht="14.1" customHeight="1" x14ac:dyDescent="0.35"/>
    <row r="63" ht="14.1" customHeight="1" x14ac:dyDescent="0.35"/>
  </sheetData>
  <mergeCells count="126">
    <mergeCell ref="B38:F41"/>
    <mergeCell ref="AF38:AJ41"/>
    <mergeCell ref="AK38:AO41"/>
    <mergeCell ref="B34:F37"/>
    <mergeCell ref="AF34:AJ37"/>
    <mergeCell ref="AK26:AO29"/>
    <mergeCell ref="AK30:AO33"/>
    <mergeCell ref="AA26:AE28"/>
    <mergeCell ref="B30:F33"/>
    <mergeCell ref="AF30:AJ33"/>
    <mergeCell ref="G33:K33"/>
    <mergeCell ref="L33:P33"/>
    <mergeCell ref="Q33:U33"/>
    <mergeCell ref="V33:Z33"/>
    <mergeCell ref="G30:K32"/>
    <mergeCell ref="L30:P32"/>
    <mergeCell ref="Q30:U32"/>
    <mergeCell ref="V30:Z32"/>
    <mergeCell ref="B26:F29"/>
    <mergeCell ref="AF26:AJ29"/>
    <mergeCell ref="G26:K28"/>
    <mergeCell ref="L26:P28"/>
    <mergeCell ref="V29:Z29"/>
    <mergeCell ref="AA29:AE29"/>
    <mergeCell ref="B5:AP5"/>
    <mergeCell ref="O2:AP3"/>
    <mergeCell ref="AK7:AO9"/>
    <mergeCell ref="L22:P24"/>
    <mergeCell ref="Q22:U24"/>
    <mergeCell ref="AF10:AJ13"/>
    <mergeCell ref="AF7:AJ9"/>
    <mergeCell ref="Q18:U20"/>
    <mergeCell ref="AF22:AJ25"/>
    <mergeCell ref="AK22:AO25"/>
    <mergeCell ref="B18:F21"/>
    <mergeCell ref="AF18:AJ21"/>
    <mergeCell ref="G13:K13"/>
    <mergeCell ref="G25:K25"/>
    <mergeCell ref="G22:K24"/>
    <mergeCell ref="V22:Z24"/>
    <mergeCell ref="AA22:AE24"/>
    <mergeCell ref="G21:K21"/>
    <mergeCell ref="L21:P21"/>
    <mergeCell ref="B7:F9"/>
    <mergeCell ref="G10:K12"/>
    <mergeCell ref="L10:P12"/>
    <mergeCell ref="Q10:U12"/>
    <mergeCell ref="L13:P13"/>
    <mergeCell ref="G7:K9"/>
    <mergeCell ref="Q14:U16"/>
    <mergeCell ref="V14:Z16"/>
    <mergeCell ref="AA14:AE16"/>
    <mergeCell ref="L7:P9"/>
    <mergeCell ref="Q13:U13"/>
    <mergeCell ref="V13:Z13"/>
    <mergeCell ref="Q7:U9"/>
    <mergeCell ref="AA7:AE9"/>
    <mergeCell ref="V7:Z9"/>
    <mergeCell ref="V10:Z12"/>
    <mergeCell ref="AA10:AE12"/>
    <mergeCell ref="AU31:AY31"/>
    <mergeCell ref="V18:Z20"/>
    <mergeCell ref="AA18:AE20"/>
    <mergeCell ref="B14:F17"/>
    <mergeCell ref="AF14:AJ17"/>
    <mergeCell ref="AK14:AO17"/>
    <mergeCell ref="B10:F13"/>
    <mergeCell ref="B22:F25"/>
    <mergeCell ref="L25:P25"/>
    <mergeCell ref="Q25:U25"/>
    <mergeCell ref="V25:Z25"/>
    <mergeCell ref="AA25:AE25"/>
    <mergeCell ref="G14:K16"/>
    <mergeCell ref="L14:P16"/>
    <mergeCell ref="Q21:U21"/>
    <mergeCell ref="V21:Z21"/>
    <mergeCell ref="AA21:AE21"/>
    <mergeCell ref="AP19:AQ19"/>
    <mergeCell ref="G34:K36"/>
    <mergeCell ref="L34:P36"/>
    <mergeCell ref="Q34:U36"/>
    <mergeCell ref="AU29:AY29"/>
    <mergeCell ref="AK10:AO13"/>
    <mergeCell ref="AK18:AO21"/>
    <mergeCell ref="AA38:AE40"/>
    <mergeCell ref="G17:K17"/>
    <mergeCell ref="L17:P17"/>
    <mergeCell ref="Q17:U17"/>
    <mergeCell ref="V17:Z17"/>
    <mergeCell ref="AA17:AE17"/>
    <mergeCell ref="V34:Z36"/>
    <mergeCell ref="AA34:AE36"/>
    <mergeCell ref="G18:K20"/>
    <mergeCell ref="L18:P20"/>
    <mergeCell ref="AA13:AE13"/>
    <mergeCell ref="AK34:AO37"/>
    <mergeCell ref="AU24:AY24"/>
    <mergeCell ref="AU25:AY25"/>
    <mergeCell ref="AU26:AY26"/>
    <mergeCell ref="AU27:AY27"/>
    <mergeCell ref="AU28:AY28"/>
    <mergeCell ref="AU30:AY30"/>
    <mergeCell ref="AP35:AQ35"/>
    <mergeCell ref="AP21:AQ21"/>
    <mergeCell ref="AP37:AQ37"/>
    <mergeCell ref="AA33:AE33"/>
    <mergeCell ref="AA30:AE32"/>
    <mergeCell ref="Q26:U28"/>
    <mergeCell ref="V26:Z28"/>
    <mergeCell ref="AA41:AE41"/>
    <mergeCell ref="G37:K37"/>
    <mergeCell ref="G41:K41"/>
    <mergeCell ref="L41:P41"/>
    <mergeCell ref="Q41:U41"/>
    <mergeCell ref="V41:Z41"/>
    <mergeCell ref="V38:Z40"/>
    <mergeCell ref="L37:P37"/>
    <mergeCell ref="Q37:U37"/>
    <mergeCell ref="V37:Z37"/>
    <mergeCell ref="AA37:AE37"/>
    <mergeCell ref="G29:K29"/>
    <mergeCell ref="L29:P29"/>
    <mergeCell ref="Q29:U29"/>
    <mergeCell ref="G38:K40"/>
    <mergeCell ref="L38:P40"/>
    <mergeCell ref="Q38:U40"/>
  </mergeCells>
  <phoneticPr fontId="1"/>
  <pageMargins left="0" right="0.39000000000000007" top="0.39000000000000007" bottom="0.39000000000000007" header="0.51" footer="0.51"/>
  <pageSetup paperSize="9" scale="80" firstPageNumber="0" orientation="portrait" r:id="rId1"/>
  <headerFooter alignWithMargins="0"/>
  <colBreaks count="1" manualBreakCount="1">
    <brk id="43" max="47" man="1"/>
  </colBreaks>
  <drawing r:id="rId2"/>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男子A</vt:lpstr>
      <vt:lpstr>男子B</vt:lpstr>
      <vt:lpstr>男子ベテラン</vt:lpstr>
      <vt:lpstr>女子一般</vt:lpstr>
      <vt:lpstr>女子ベテラン</vt:lpstr>
      <vt:lpstr>団体戦成績表</vt:lpstr>
      <vt:lpstr>女子ベテラン!Print_Area</vt:lpstr>
      <vt:lpstr>女子一般!Print_Area</vt:lpstr>
      <vt:lpstr>団体戦成績表!Print_Area</vt:lpstr>
      <vt:lpstr>男子A!Print_Area</vt:lpstr>
      <vt:lpstr>男子B!Print_Area</vt:lpstr>
      <vt:lpstr>男子ベテラン!Print_Area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mtenn</dc:creator>
  <cp:lastModifiedBy>太郎 田中</cp:lastModifiedBy>
  <cp:lastPrinted>2024-11-08T00:04:53Z</cp:lastPrinted>
  <dcterms:created xsi:type="dcterms:W3CDTF">2010-11-18T06:06:33Z</dcterms:created>
  <dcterms:modified xsi:type="dcterms:W3CDTF">2025-11-09T03:22:48Z</dcterms:modified>
</cp:coreProperties>
</file>